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2.xml" ContentType="application/vnd.openxmlformats-officedocument.spreadsheetml.table+xml"/>
  <Override PartName="/xl/tables/table1.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955" activeTab="1"/>
  </bookViews>
  <sheets>
    <sheet name="Fundamentación" sheetId="1" r:id="rId1"/>
    <sheet name="Formato" sheetId="2" r:id="rId2"/>
  </sheets>
  <definedNames>
    <definedName name="CMedios">'Fundamentación'!$C$36:$C$41</definedName>
    <definedName name="CRespuestas">'Fundamentación'!$C$13:$C$23</definedName>
    <definedName name="CTramites">'Fundamentación'!$C$28:$C$30</definedName>
  </definedNames>
  <calcPr fullCalcOnLoad="1"/>
</workbook>
</file>

<file path=xl/comments2.xml><?xml version="1.0" encoding="utf-8"?>
<comments xmlns="http://schemas.openxmlformats.org/spreadsheetml/2006/main">
  <authors>
    <author>Gerardo Javier Vilet Espinosa</author>
  </authors>
  <commentList>
    <comment ref="H9" authorId="0">
      <text>
        <r>
          <rPr>
            <sz val="9"/>
            <rFont val="Tahoma"/>
            <family val="0"/>
          </rPr>
          <t xml:space="preserve">Escriba aquí como concluyó el proceso de atención o el estado actual del trámite, si fuese el caso.
</t>
        </r>
      </text>
    </comment>
  </commentList>
</comments>
</file>

<file path=xl/sharedStrings.xml><?xml version="1.0" encoding="utf-8"?>
<sst xmlns="http://schemas.openxmlformats.org/spreadsheetml/2006/main" count="549" uniqueCount="186">
  <si>
    <t>Art</t>
  </si>
  <si>
    <t>Fracc</t>
  </si>
  <si>
    <t>Contenido</t>
  </si>
  <si>
    <t>XV</t>
  </si>
  <si>
    <t>Recibir y sistematizar y, en su caso, requerir los informes mensuales que deberán enviarle los sujetos obligados, relativos a la recepción y tramitación de solicitudes de información pública que hayan recibido</t>
  </si>
  <si>
    <t>VIII</t>
  </si>
  <si>
    <r>
      <t xml:space="preserve">Llevar un registro de las </t>
    </r>
    <r>
      <rPr>
        <b/>
        <u val="single"/>
        <sz val="20"/>
        <color indexed="10"/>
        <rFont val="Arial"/>
        <family val="2"/>
      </rPr>
      <t>solicitudes</t>
    </r>
    <r>
      <rPr>
        <sz val="20"/>
        <rFont val="Arial"/>
        <family val="2"/>
      </rPr>
      <t xml:space="preserve"> de acceso a la información, </t>
    </r>
    <r>
      <rPr>
        <b/>
        <u val="single"/>
        <sz val="20"/>
        <color indexed="10"/>
        <rFont val="Arial"/>
        <family val="2"/>
      </rPr>
      <t>respuestas,</t>
    </r>
    <r>
      <rPr>
        <sz val="20"/>
        <rFont val="Arial"/>
        <family val="2"/>
      </rPr>
      <t xml:space="preserve"> </t>
    </r>
    <r>
      <rPr>
        <b/>
        <u val="single"/>
        <sz val="20"/>
        <color indexed="10"/>
        <rFont val="Arial"/>
        <family val="2"/>
      </rPr>
      <t>resultados,</t>
    </r>
    <r>
      <rPr>
        <sz val="20"/>
        <rFont val="Arial"/>
        <family val="2"/>
      </rPr>
      <t xml:space="preserve"> </t>
    </r>
    <r>
      <rPr>
        <b/>
        <u val="single"/>
        <sz val="20"/>
        <color indexed="10"/>
        <rFont val="Arial"/>
        <family val="2"/>
      </rPr>
      <t>costos</t>
    </r>
    <r>
      <rPr>
        <sz val="20"/>
        <rFont val="Arial"/>
        <family val="2"/>
      </rPr>
      <t xml:space="preserve"> de reproducción y envío</t>
    </r>
  </si>
  <si>
    <t>XII</t>
  </si>
  <si>
    <r>
      <t xml:space="preserve">Informar por escrito a la CEGAIP, de forma mensual, sobre las solicitudes de información recibidas, el </t>
    </r>
    <r>
      <rPr>
        <b/>
        <u val="single"/>
        <sz val="20"/>
        <color indexed="10"/>
        <rFont val="Arial"/>
        <family val="2"/>
      </rPr>
      <t>trámite</t>
    </r>
    <r>
      <rPr>
        <sz val="20"/>
        <rFont val="Arial"/>
        <family val="2"/>
      </rPr>
      <t xml:space="preserve"> y </t>
    </r>
    <r>
      <rPr>
        <b/>
        <u val="single"/>
        <sz val="20"/>
        <color indexed="10"/>
        <rFont val="Arial"/>
        <family val="2"/>
      </rPr>
      <t>respuesta</t>
    </r>
    <r>
      <rPr>
        <sz val="20"/>
        <rFont val="Arial"/>
        <family val="2"/>
      </rPr>
      <t xml:space="preserve"> correspondiente en cada caso</t>
    </r>
  </si>
  <si>
    <t>Respuesta</t>
  </si>
  <si>
    <t>Descripción</t>
  </si>
  <si>
    <t>Información reservada.</t>
  </si>
  <si>
    <t>Información confidencial.</t>
  </si>
  <si>
    <t>Se pone a disposición la información para consulta directa.</t>
  </si>
  <si>
    <t>Se requiere al solicitante.</t>
  </si>
  <si>
    <t>Se tiene por no presentada la solicitud de información, por no atender requerimiento en plazo.</t>
  </si>
  <si>
    <t>Sujeto obligado no competente, se le orienta ante qué sujeto obligado presentar su solicitud de información.</t>
  </si>
  <si>
    <t>Información se encuentra disponible en la Plataforma.</t>
  </si>
  <si>
    <t>Entrega de información por correo electrónico.</t>
  </si>
  <si>
    <t>Entrega de información previo pago correspondiente.</t>
  </si>
  <si>
    <t>Información inexistente</t>
  </si>
  <si>
    <t>Trámite</t>
  </si>
  <si>
    <t>Recibida</t>
  </si>
  <si>
    <t>En trámite</t>
  </si>
  <si>
    <t>Contestada</t>
  </si>
  <si>
    <t>Mes que reporta</t>
  </si>
  <si>
    <r>
      <rPr>
        <b/>
        <sz val="8"/>
        <color indexed="10"/>
        <rFont val="Arial"/>
        <family val="2"/>
      </rPr>
      <t>&lt;==</t>
    </r>
    <r>
      <rPr>
        <sz val="8"/>
        <color indexed="23"/>
        <rFont val="Arial"/>
        <family val="2"/>
      </rPr>
      <t xml:space="preserve"> Escriba en esta celda el número de mes que reporta y el año</t>
    </r>
  </si>
  <si>
    <t>Resumen</t>
  </si>
  <si>
    <t>No. de solicitudes recibidas en el mes</t>
  </si>
  <si>
    <r>
      <rPr>
        <b/>
        <sz val="8"/>
        <color indexed="10"/>
        <rFont val="Arial"/>
        <family val="2"/>
      </rPr>
      <t>&lt;==</t>
    </r>
    <r>
      <rPr>
        <sz val="8"/>
        <color indexed="23"/>
        <rFont val="Arial"/>
        <family val="2"/>
      </rPr>
      <t xml:space="preserve"> No escriba aquí nada, el formato calcula automáticamnete estos valores</t>
    </r>
  </si>
  <si>
    <t>No. de solicitudes respondidas en el mes</t>
  </si>
  <si>
    <r>
      <rPr>
        <b/>
        <sz val="8"/>
        <color indexed="10"/>
        <rFont val="Arial"/>
        <family val="2"/>
      </rPr>
      <t xml:space="preserve">&lt;== </t>
    </r>
    <r>
      <rPr>
        <sz val="8"/>
        <color indexed="23"/>
        <rFont val="Arial"/>
        <family val="2"/>
      </rPr>
      <t>No escriba aquí nada, el formato calcula automáticamnete estos valores</t>
    </r>
  </si>
  <si>
    <t>Año que reporta</t>
  </si>
  <si>
    <t>Notas:</t>
  </si>
  <si>
    <r>
      <t xml:space="preserve">Solamente se capturan datos en celdas en </t>
    </r>
    <r>
      <rPr>
        <b/>
        <u val="single"/>
        <sz val="10"/>
        <color indexed="10"/>
        <rFont val="Arial"/>
        <family val="2"/>
      </rPr>
      <t>amarillo.</t>
    </r>
  </si>
  <si>
    <t>Los folios pueden ser recibidos en un mes y contestados en otro. Para su correcta contabilización, si un folio es recibido en un mes y contestado en el siguiente, deberá incluirse en ambos reportes. El resumen tomará en cuenta esto para no cotabilizarlo doble.</t>
  </si>
  <si>
    <t>Reporte enviado a la CEGAIP, Art 34FXV , Art 54FVIII y XII</t>
  </si>
  <si>
    <t>Fecha de Recepción</t>
  </si>
  <si>
    <t>Información Solicitada</t>
  </si>
  <si>
    <t>Fecha de Respuesta</t>
  </si>
  <si>
    <t>Costo de Reproducción</t>
  </si>
  <si>
    <t>Costo de envio</t>
  </si>
  <si>
    <t>Mes de Recepción</t>
  </si>
  <si>
    <t>Mes de Respuesta</t>
  </si>
  <si>
    <t>NOTA:</t>
  </si>
  <si>
    <t>Llene tantos reglones como sea necesario, acorde al número de solicitudes recibidas</t>
  </si>
  <si>
    <t>Catálogo de Tipos de Trámites</t>
  </si>
  <si>
    <t>Catálogo de Tipos de Respuesta</t>
  </si>
  <si>
    <t>Catálogo de Medios de Envío de la Respuesta</t>
  </si>
  <si>
    <t>Medio</t>
  </si>
  <si>
    <t>PNT</t>
  </si>
  <si>
    <t>Correo electrónico</t>
  </si>
  <si>
    <t>Número de folio.</t>
  </si>
  <si>
    <t>Telégrafo</t>
  </si>
  <si>
    <t>Personal</t>
  </si>
  <si>
    <t>Verbal</t>
  </si>
  <si>
    <t>Correo postal tradicional o por correo certificado con acuse de recibo</t>
  </si>
  <si>
    <t>Resultado</t>
  </si>
  <si>
    <t>Nombre del solicitante</t>
  </si>
  <si>
    <t>Medio de Notificación</t>
  </si>
  <si>
    <t>Otros</t>
  </si>
  <si>
    <t xml:space="preserve"> C.Emmanuel Adrian GutierrezDe La Fuente</t>
  </si>
  <si>
    <t xml:space="preserve"> C. Manuel Ruiz Guz</t>
  </si>
  <si>
    <t xml:space="preserve"> C. Gabriela Buda Arango
</t>
  </si>
  <si>
    <t>No se cuenta con resultandos</t>
  </si>
  <si>
    <t>No se realizó cobro</t>
  </si>
  <si>
    <t xml:space="preserve"> C. cha cha cha chas</t>
  </si>
  <si>
    <t>E-010/17</t>
  </si>
  <si>
    <t>ALEJANDRA TORRES</t>
  </si>
  <si>
    <t>E-011/17</t>
  </si>
  <si>
    <t>Juan Jaime Martínez Alvarez del Castillo</t>
  </si>
  <si>
    <t xml:space="preserve"> C.Cristina NoyolaMedrano</t>
  </si>
  <si>
    <t xml:space="preserve"> C. Sergio Fabian Medina Delgadillo</t>
  </si>
  <si>
    <t xml:space="preserve"> C. edgardo juventino torres urbina
</t>
  </si>
  <si>
    <t xml:space="preserve"> C. Sergio Fabian Medina Delgadillo
</t>
  </si>
  <si>
    <t xml:space="preserve"> C. JESUS RICARDO ESQUIVEL HERNANDEZ</t>
  </si>
  <si>
    <t xml:space="preserve"> C. constanza gonzalez gomez</t>
  </si>
  <si>
    <t xml:space="preserve"> C. constanza gonzalez gomez
</t>
  </si>
  <si>
    <t>E-012/17</t>
  </si>
  <si>
    <t>Maria Morales</t>
  </si>
  <si>
    <t xml:space="preserve"> C. Aurea Bautista Bautista</t>
  </si>
  <si>
    <t xml:space="preserve"> C. jose mauricio olvera corona
</t>
  </si>
  <si>
    <t xml:space="preserve"> C. olivia torres torres</t>
  </si>
  <si>
    <t>E-013/17</t>
  </si>
  <si>
    <t>dolomito garcia</t>
  </si>
  <si>
    <t>E-014/17</t>
  </si>
  <si>
    <t>Carlos Marin</t>
  </si>
  <si>
    <t xml:space="preserve"> C. ana aurora Pérez Jiménez
</t>
  </si>
  <si>
    <t xml:space="preserve"> C.LEOBARDOOlguín.</t>
  </si>
  <si>
    <t xml:space="preserve"> C. Daniela Estefania Romero Moreno
</t>
  </si>
  <si>
    <t xml:space="preserve"> C. Jose Luis Diaz Palacios
</t>
  </si>
  <si>
    <t xml:space="preserve"> C. Francisco Javier Sanchez Castro</t>
  </si>
  <si>
    <t xml:space="preserve"> C.Carlos Aguiar.
</t>
  </si>
  <si>
    <t xml:space="preserve"> C.Carlos Aguiar.</t>
  </si>
  <si>
    <t>E-015/17</t>
  </si>
  <si>
    <t>ARTURO PEREZ ALONSO</t>
  </si>
  <si>
    <t>E-016/17</t>
  </si>
  <si>
    <t>BIG CUBE QUERETARO</t>
  </si>
  <si>
    <t>E-017/17</t>
  </si>
  <si>
    <t>Antonio Tello</t>
  </si>
  <si>
    <t>Sergio Armando Sierra Gomez</t>
  </si>
  <si>
    <t>C.</t>
  </si>
  <si>
    <t>E-018/17</t>
  </si>
  <si>
    <t>José Antonio Laporta Galán</t>
  </si>
  <si>
    <t>E-019/17</t>
  </si>
  <si>
    <t>González Martínez Irene</t>
  </si>
  <si>
    <t xml:space="preserve"> C. LUIS FELIPE AGUILAR VILLASEÑOR</t>
  </si>
  <si>
    <t xml:space="preserve"> C. jorge omar mejia garcia
</t>
  </si>
  <si>
    <t xml:space="preserve"> C. Frida Landa Rivera</t>
  </si>
  <si>
    <t xml:space="preserve"> C. David gonzalez r</t>
  </si>
  <si>
    <t>E-020/17</t>
  </si>
  <si>
    <t>José Bustos</t>
  </si>
  <si>
    <t>E-021/17</t>
  </si>
  <si>
    <t xml:space="preserve">GARCIA ARCEO ROCIO </t>
  </si>
  <si>
    <t xml:space="preserve"> C. jorge omar mejia garcia</t>
  </si>
  <si>
    <t>ARTURO HIDALGO GÓMEZ</t>
  </si>
  <si>
    <t xml:space="preserve"> C. Daniela Estefania Romero Moreno</t>
  </si>
  <si>
    <t xml:space="preserve"> C. jose flores</t>
  </si>
  <si>
    <t xml:space="preserve"> C.Mirna AraceliRamosDe la Cruz</t>
  </si>
  <si>
    <t xml:space="preserve"> C. jose eder flores saldierna</t>
  </si>
  <si>
    <t xml:space="preserve"> C. RODOLFO TERRON TAGLE
</t>
  </si>
  <si>
    <t xml:space="preserve"> C. Persona Fisica SLP</t>
  </si>
  <si>
    <t>ALICIA SANCHEZ</t>
  </si>
  <si>
    <t xml:space="preserve"> C. Emmanuel Castilla Arroyo</t>
  </si>
  <si>
    <t xml:space="preserve"> C. Joscelin Amaranta Macías Rios</t>
  </si>
  <si>
    <t xml:space="preserve"> C. Edgar Galvan Casillas</t>
  </si>
  <si>
    <t>Oswaldo Porras</t>
  </si>
  <si>
    <t xml:space="preserve"> C. Fernando Tovar Coronado</t>
  </si>
  <si>
    <t>GENARO PORTALES TRUJILLO</t>
  </si>
  <si>
    <t>Jesús Rafael Aguilar fuentes</t>
  </si>
  <si>
    <t xml:space="preserve"> RELACION DE LICENCIAS Y/O PERMISOS DE USOS DE SUELO Y CONSTRUCCIÓN OTORGADOS PARA PROYECTOS DE
ESTACIONES DE SERVICIO O GASOLINERAS DEL 01 DE JULIO DE 2016 AL 30 DE ENERO DE 2017 CON UBICACIÓN
EXACTA DEL PREDIO Y NOMBRE DE LA PERSONA FISICA O MORAL A LA QUE SE OTORGA O PROMUEVE.  (sic)</t>
  </si>
  <si>
    <t>SOLICITO INFORMACION SOBRE LA CONSTRUCCION DEL MERCADO REPUBLICA PLANOS ARQUITECTONICOS, ESTUDIOS, INVESTIGACIONES O CUALQUIER DOCUMENTO RELATIVO A SU CONTRUCCION (sic)</t>
  </si>
  <si>
    <t xml:space="preserve"> Por este medio me dirijo a Uds. A fin de presentar solicitar una copia simple del dictamen de la Direccion de .Ecología con Folio C54257 ver 522/16 a nombre de Operadora Hotelera  MAC, S.A. de C.V. con domicilio en Juan Sarabia 110, Centro histórico (sic)</t>
  </si>
  <si>
    <t xml:space="preserve">Por medio de la presente solicito información acerca de la licencia de uso de suelo otorgada al domicilio Hispania 370 en el
Fraccionamiento Villa Magna de la Ciudad de San Luis Potosí. De la misma manera, solicito información sobre el proceso por el
cuál se otorgó la licencia de funcionamiento para el local instalado en este domicilio (Hispania 370). Además, solicito una copia
sencilla de ambas licencias, así como la aclaración de cuándo fue que se otorgaron ambos permisos por primera vez y quiénes los otorgaron. El domicilio antes mencionado corresponde a un jardín de eventos llamado Tuin. (sic)
</t>
  </si>
  <si>
    <t xml:space="preserve"> Por medio del presente, solicito de manera respetuosa y pido la cifra exacta del presupuesto que recibio el Parque Tangamanga 1
"Carlos Jonguitud Barrios" y la fecha en fue asi, gracias de antemano.  (sic)</t>
  </si>
  <si>
    <t xml:space="preserve"> solicito copia certificada de los listados de los trabajadores de los años 2009, 2010, 2011, 2012, 2013, 2014 y 2015 de la
Dirección de servicios Municipales, en su subdirección de Parques y Jardines, con sus salarios y su condición de contrato  (sic)</t>
  </si>
  <si>
    <t xml:space="preserve"> Por medio de la presente solicito se me de conocimiento si el parque tangamanga 1 "Carlos Jonguitud Barrios" tiene algun cobro
extra al ciudadano por la prestacion de sus servicios.  (sic)</t>
  </si>
  <si>
    <t xml:space="preserve"> SOLICITO ME INFORME SOBRE EL CARGO CONTRACTUAL QUE DESEMPEÑAN EN EL MUNICIPIO DE SAN LUIS POTOSI
LOS CC. OLIVER DIAZ ZERMEÑO Y JUAN JOSE GARCIA MORALES, LA FECHA DE INICIO DE DICHO ENCARGO Y SI
ACTUALMENTE LO ESTAN DESEMPEÑANDO, ASI COMO COPIAS CERTIFICADAS DE LOS CONTRATOS
CORRESPONDIENTES A LOS MESES DE DICIEMBRE 2016 Y ENERO 2017, ASI COMO LOS NOMBRAMIENTOS
RESPECTIVOS   (sic)</t>
  </si>
  <si>
    <t xml:space="preserve"> *nombres de las personas dadas de alta en la direccion de desarrollo social a partir de octubre 2015 a enero 2017
*nombres de los empleados dados de baja en la direccion de desarrollo social de octubre 2015 a enero 2017,indicando la razon de la baja (sic)</t>
  </si>
  <si>
    <t>*nombres de laspersonas dadas de alta en la direccion de tesoreria a partir de octubre 2015 a enero 2017
*nombres de los empleados dados de baja en la direccion de tesoreria a partir de octubre 2015 a enero 2017,indicando la razon de la baja (sic)</t>
  </si>
  <si>
    <t>con fecha 23/enero/2017 se me hizo entrega de informacion publica solicitada con el folio 517716
en dicha respuesta se indica el personal dado de alta en la direccion de recursos humanos de octubre 2015 a agosto 2016
asi como listado de empleados dados de baja de la direccion de recursos humanos de octubre 2015 a agosto 2016
siendo estos:
herrera lerma emma guadalupe / causa termino de contrato
lara mendoza rocio del carmen / causa termino de contrato
gomez vda. de castillo juana ma. / defuncion
ibarra marquez ma. asuncion / defuncion
sierra davalos eustacio / causa termino de la relacion laboral
recio lara ana isabel / causa termino de contrato
ferretiz lara marco antonio / causa termino de contrato
tobias lopez lucia elena / causa termino de la relacion laboral
solicito ultimo contrato laboral de cada uno de los antes mencionados, asi como el ultimo dia en que cada uno de ellos se presento
a laborar.
(sic)</t>
  </si>
  <si>
    <t>Cargo y sueldo de Fernando Díaz de León Bugdud, dirección a la que pertenece y antigüedad así como de Paulina Alejandre Segovia (sic)</t>
  </si>
  <si>
    <t xml:space="preserve"> Favor de enviar informacion relative a contratos que tiene el Gobierno Estatal con las siguientes empresas y sus representantes:
Calixto de San Luis, S.A. de C.V., Ximonco S A de C V, Jose Antonio Gomez Buenrostro,
Sofia Magdalena Gomez Buenrostro, Antonio Gomez Madrazo. (sic)</t>
  </si>
  <si>
    <t xml:space="preserve"> quiero informacion sobre el acta de nacimiento de mi mama natalia corona hernandez en que año nacio y de que fecha es  (sic)</t>
  </si>
  <si>
    <t xml:space="preserve"> Solicito la información referente al numero de expediente de obra en el cual se contiene la información sobre la pavimentación de
la calle Lorenzo Zavala en la colonia Graciano Sanchez de esta ciudad de san luis potosí. Así mismo solicito se me envié el
expediente de obra antes mencionado en su totalidad para que no haya impedimento al desagregar la información que solicito. Sin
mas por el momento quedo a su disposición para cualquier aclaración conforme a la Ley de Transparencia y Acceso a la
Información Publica del Estado de San Luis Potosí.   (sic)</t>
  </si>
  <si>
    <t xml:space="preserve"> solicito oficio PM106/2015 de fecha 19 de mayo 2015 dirigido al Dr. Fernando Toranzo Fernandez (sic)</t>
  </si>
  <si>
    <t>Solicito muy atentamente, me pueda proporcionar correo electrónico del lic Gallardo o su secretario particular, urge pasar información. (sic)</t>
  </si>
  <si>
    <t>El pasado día Martes 7 de Febrero. Mi mamá María de Jesús, acudió a una de sus oficinas recaudadoras a obtener su nueva licencia de conducir.
Durante éste proceso fue informada que tenía un adeudo por una foto infracción cometida el día 28/7/2014 por un monto de 754.90 pesos, cometida por manejar un vehiculo con placas E029115, excediendo por 40 km./hora el límite de velocidad.
Mediante este correo electrónico deseamos hacer una reclamación ya que este cobro fue hecho de manera errónea en base a lo siguiente hechos:
1. Mi mamá no tuvo ningún vehiculo con las placas E029115, estas placas son el motivo de la infracción. El reglamento de tránsito establece que la foto infracción se comunicará al titular de placas de circulación del vehiculo. Anexo imagen de estos artículos contenidos en el reglamento de tránsito.  2.La dependiente de su oficina, Julia Rodrigues Gomez, no supo dar razon ni bases legales fundamentadas en el articulo 173.I. Es decir no ofreció un registro, constancia o grabación que demuestra la comisión de la infracción.  En base a estos hechos exigimos que se haga la devolución del monto de 754.90 pesos erróneamente cobrado por el concepto de multa de tránsito. Les reitero que las placas E029115 jamás pertenecieron a María de Jesus Solares. Ésto lo pueden verificar en sus bases de datos del padrón vehicular del estado y del Registro Público Vehicular.
Esperamos su pronta aclaración. (sic)</t>
  </si>
  <si>
    <t xml:space="preserve"> personal sindicalizado, personal de confianza de base, eventuales o asimilables que han sido de baja en el periodo de 02 de
enero al 30 de diciembre de 2016. así como las causas por las que fueron separadas de su empleo (sic)</t>
  </si>
  <si>
    <t xml:space="preserve"> solicito se me expida el dictamen de impacto urbano para el predio ubicado en Carretera San Luis Rioverde Fraccionamiento
Santa Rita con número 13750 de la Delegación Villa de Pozos, San Luis Potosí S.L.P.  (sic)</t>
  </si>
  <si>
    <t>Quien o quienes asesoran de manera externa en materia jurídica al H. Ayuntamiento y la cantidad que se le (s) paga por la asesoría
jurídica. (sic)</t>
  </si>
  <si>
    <t xml:space="preserve"> Organigrama de los trabajadores de el H. Ayuntamiento de San Luis Potosi (sic)</t>
  </si>
  <si>
    <t xml:space="preserve"> Número de permisos para venta de bebidas alcohólicas o embriagantes otorgados a particulares del 2010 a la fecha por
delegación o municipio.   (sic)</t>
  </si>
  <si>
    <t xml:space="preserve">si (sic) </t>
  </si>
  <si>
    <t>Lista de las licencias, permisos, avisos de funcionamiento y demas tramites municipales necesarios para el desarrollo de proyectos de
energías renovables en su Municipio; además favor de incluir los costos relacionados con cada uno de estos tramites; mencione si
existen incentivos y/o descuentos aplicables a cada uno de los tramites: y los procedimientos para tener acceso a dichos incentivos y/o
descuentos. (sic)</t>
  </si>
  <si>
    <t>UN INFORME FINANCIERO PORMENORIZADO MES POR MES DE LOS AÑOS 2015 Y 2016 DE LOS INGRESOS DEL MERCADO REPUBLICA DE LOS SIGUIENTES CONCEPTOS: A).- SANITARIOS B).- ESTACIONAMIENTO C).- RENTA DE LOCALES D).- RENTA DE PISO E).- PENSIONES (sic)</t>
  </si>
  <si>
    <t xml:space="preserve">Un favor me podría indicar los requisitos para una LICENCIA DE FUNCIONAMIENTO DE OFICINA ADMINISTRATIVA EN OPERACIÓN en SLP por favor (sic)
</t>
  </si>
  <si>
    <t>Por medio de la presente vengo a solicitar informacion acerca de la fecha de renuncia o en su defecto de la baja del ex trabajador del H. ayuntamiento de san luis potosí, el señor: FERNANDO RAFAEL RODRIGUEZ TELLO (sic)</t>
  </si>
  <si>
    <t xml:space="preserve"> Tabla de Valores Unitarios de Suelo y Construcción del municipio de San Luis Potosi </t>
  </si>
  <si>
    <t xml:space="preserve"> Por medio de la presente vengo a solicitar informacion acerca de la fecha de renuncia o en su defecto de la baja del ex trabajador
del H. ayuntamiento de san luis potosí, el señor: FERNANDO RAFAEL RODRIGUEZ TELLO  </t>
  </si>
  <si>
    <t xml:space="preserve">Buen día, por medio de la presente solicito su apoyo para contar con copia simple de los planos de la vivienda ubicada en Av. De la Victoria 314. Fraccionamiento Nueva Rinconada de los Andes. CP. 78218. San Luis Potosí, SLP. Entre calle Rincón de Carema y entre Calle Rincón de Orvieto. Clave  catastral 2400102801000105504400001000000. Tipo de suelo habitacional. (sic)
 </t>
  </si>
  <si>
    <t>Conforme al Artículo 8 Constitucional vengo a solicitar a quien corresponda de la Dirección de Patrimonio Municipal si bajo esta inscripción 9345 las coordenadas georeferenciadas al esferoide W6S84 que anexo pertenecen al H. Ayuntamiento de la capital y que régimen les fue otorgado en que año y bajo que administración, así como los requisitos que debió cumplir fraccionador e institución. (sic)</t>
  </si>
  <si>
    <t xml:space="preserve"> Solicito se me informe si en alguna sesión del H. Cabildo del Ayuntamiento de San Luis Potosi se declaró la invalidez y nulidad de
las determinaciones para el cambio de uso de suelo y modificación de el Plan de Centro de Población Estratégico de las Ciudades
de San Luis Potosí – Soledad de Graciano Sánchez, de ser asi, se me expida una copia via electronica del acta de sesión de
cabildo y la fecha en la que se publico.  (sic)</t>
  </si>
  <si>
    <t xml:space="preserve"> Buenos días el motivo de la solicitud es para pedir información de las instancias que intervienen en el área de parque recreativo
rió españita, esto para motivos de la realización de una tesina por lo cual pido información para poderla llevar a cabo sin mas por
el momento agradezco su atención y espero una pronta respuesta. (sic)</t>
  </si>
  <si>
    <t xml:space="preserve"> solicitud del mapa que especifique las zonas y sectores catastrales del municipio de San Luis Potosí. (sic)</t>
  </si>
  <si>
    <t xml:space="preserve"> Catalogo de Instituciones que atienden a personas con discapacidad. (sic)</t>
  </si>
  <si>
    <t>Solicito conocer el numero exacto de reportes recibidos en los numeros 066, 072 y 911 referentes a agresiones enfrentamientos o
cualquier incidencia entre Taxistas y conductores de UBER esto en el periodo comprendido del 01 de marzo de 2016 a la fecha de
recepcion de esta solicitud.  (sic)</t>
  </si>
  <si>
    <t>Por este conducto le solicito amablemente se sirva facilitarme el plano manzanero donde se ubica el lote  ( medidas y colindancia s )que cuenta con la
clave catastral 240010280100010260780001500, ubicado en Av.  Muñoz esquina calle Sebastián El Cano.
Por lo cual anexo copia de la escritura que ampara la propiedad. (sic)</t>
  </si>
  <si>
    <t>Solicito por favor me sea proporcionada la clase de licencia Alineación y uso de suelo que le fue proporcionada a la construcción que se ubica en Fuente de Hercules 140 esquina con Fuente del Sol. En la colonia Balcones del valle San Luis Potosí, S.L.P. (sic)</t>
  </si>
  <si>
    <t>cuando fue iniciada y concluida el parque lineal rió españita?
quien la financio y quien esta encargado del mantenimiento?
hay algún proyecto a futuro para continuar con esta área recreativa?
cada cuando se le da mantenimiento o quien le a dado mantenimiento en este tiempo que lleva en funcionamiento? (sic)</t>
  </si>
  <si>
    <t>Solicito información relativa a las diversas Oficialías del Registro Civil con sede en la Capital del Estado y que jurisdiccional y administrativamente dependen de ese H. Ayuntamiento, correspondiente a los años 2015 y 2016, que comprenda lo siguiente: 1.- Relación de las Oficialías del Registro Civil conteniendo: a) Domicilio o ubicación. b) Nombre del Titular de cada Oficialía del Registro Civil. c) Nombre del arrendador y/o propietario de los inmuebles donde se ubican. 2.- Copia certificada de los contratos de Arrendamientos suscritos durante 2015 y 2016 de las Oficialías del Registro Civil Segunda y Tercera. 3.- Relacion de contra-recibos emitidos por la Tesorería Municipal correspondiente a Cuentas por Pagar o Acreedores correspondientes al periodo 2016, relativos a las Oficialías del Registro Civil Primera, Segunda y Tercera. No omito señalar que la información solicitada en el punto uno debe obrar en los archivos de la Oficialía Mayor de ese H. Ayuntamiento; en cuanto al pinto dos, la información documental debe obrar en la propia Oficialía mayor o la Dirección Jurídica adscrita a la Secretaria General del Ayuntamiento; por último, la información solicitada en el punto tres, debe de obrar en la Cordinación de Egresos adscrita a la Dirección de Planeación y Finanzas de la Tesorería Municipal. (sic)</t>
  </si>
  <si>
    <t xml:space="preserve"> ¿Quienes son mis representantes?
¿Dónde puedo reportar un accidente?
¿Dónde puedo reportar a un servidor público?
¿Dónde puedo reportar una reparación?
¿Dónde puedo reportar infracción de ley? (sic)</t>
  </si>
  <si>
    <t xml:space="preserve"> Documento donde conste la Licencia de Factibilidad de uso de suelo del predio ubicado en la calle Avenida Seminario No. 292 del
fraccionamiento Las Mercedes
Documento donde conste la Licencia de Funcionamiento del negocio ubicado en la calle Avenida Seminario No. 292 del
fraccionamiento Las Mercedes (sic)</t>
  </si>
  <si>
    <t xml:space="preserve"> Documento donde conste la Licencia de Factibilidad de uso de suelo del predio ubicado en la calle Avenida Seminario No. 292 del
fraccionamiento Las Mercedes, en esta ciudad de San Luis Potosi.
Documento donde conste la Licencia de Funcionamiento del negocio ubicado en la calle Avenida Seminario No. 292 del
fraccionamiento Las Mercedes, en esta ciudad de San Luis Potosi. (sic)
</t>
  </si>
  <si>
    <t xml:space="preserve">Por este conducto me permito solicitar la siguiente documentación:
1.- Copia del contrato vigente para el servicio de recolección de basura y desechos sólidos de tipo doméstico, así como el o los anexos
que contengan el costo unitario por tonelada o la unidad de medida que corresponda en el contrato.
2.- Copia del último contrato celebrado por la administración municipal para la adquisición de uniformes de tipo secretarial o de oficina,
incluyendo los anexos que contegan la cantidad y descripción de las piezas adquiridas, así como su costo unitario.
3.- Copia del último contrato celebrado por la administración municipal para la adquisición de uniformes para el personal de servicios
públicos, incluyendo los anexos que contegan la cantidad y descripción de las piezas adquiridas, así como su costo unitario.
4.- Copia del último contrato celebrado por la administración municipal para la adquisición de vehículos equipados como patrulla,
incluyendo camionetas tipo pick up y autos tipo sedan, y los anexos que contngan la ficha técnica de los bienes adquiridos con su
descripción, equipamiento y precio unitario.
5.- Copia del último contrato celebrado por la administración municipal para la adquisición de medicamentos, incluyendo los listados
que contienen producto, presentación, marca y precio unitario.
6.- Copia del último contrato celebrado por la administración municipal con proveedores externos para la prestación del servicio de
recarpeteo, inclyendo el catálogo de conceptos respectivo.
7.- Copia del último contrato celebrado por la administración municipal con proveedores externos para la prestación del servicio de
repavimentación y/o recarpeteo, inclyendo el catálogo de conceptos respectivo.
8.- Copia del último contrato celebrado por la administración municipal para la adquisición de equipos de alumbrado público,
incluyendo la ficha técnica o anexo que contenga el precio unitario y la descripción del producto.
9.- Copia del último contrato celebrado por la administración municipal para la adiquisición o concesión del servicio de alumbraado
público, incluyendo las fichas o anexos que describen el servicio y contienen los costos. (sic)
</t>
  </si>
  <si>
    <t xml:space="preserve"> Por este medio solicito los documentos en versión publica de ser necesario, donde conste la Licencia de Factibilidad de uso de
suelo del predio ubicado en la calle Avenida Seminario No. 292 del fraccionamiento Las Mercedes, en esta ciudad de San Luis
Potosi. asi como donde conste la Licencia de Funcionamiento del negocio ubicado en la calle Avenida Seminario No. 292 del
fraccionamiento Las Mercedes, en esta ciudad de San Luis Potosi. (sic)
</t>
  </si>
  <si>
    <t xml:space="preserve"> REQUIERO POR FAVOR EL DOCUMENTO LEGAL DONDE SE ESTABLEZCAN LOS HORARIOS AUTORIZADOS DE
FUNCIONAMIENTO PARA LOS ESTABLECIMIENTOS MERCANTILES EN EL MUNICIPIO DE SAN LUIS POTOSÍ   (sic)</t>
  </si>
  <si>
    <t xml:space="preserve"> Cantidad de recursos entregados a organizaciones sociales como Antorcha Popular, CMAP, Movimiento Pueblo Libre,
organizaciones de comerciantes ambulantes y otras, durante la pasada administración 2012-2015.
Cantidad de recursos entregados a sindicatos del Ayuntamiento de San Luis Potosí durante la pasada administración 2012-2015. (sic)</t>
  </si>
  <si>
    <t>VENGO A SOLICITAR A USTED COPIAS CERTIFICADAS (UNO DE CADA UNO) DEL PADRON DE ACTIVIDADES MERCANTILES DEL MERCADO SOBRE RUEDAS RUTA 4 DE LOS DIAS JUEVES QUE SE INSTALA EN LA CALLE DE LIBANO EN LA COL RICARDO B. ANAYA DE LOS AÑOS 2010, 2013 Y 2015 ESTE ULTIMO CON EL QUE SE HIZO LA ENTREGA RECEPCIÓN DE LA ADMINISTRACIÓN ANTERIOR A FIN DE CONOCER SU CONTENIDO Y PROMOVER CONFORME CONVENGAN LEGALMENTE MIS INTERESES. (sic)</t>
  </si>
  <si>
    <t xml:space="preserve"> Buenas Tardes, por este medio quisiera saber si se me pude informar respecto al estatus y/o expedición de Licencias de
Funcionamiento asi como la modalidad de otrogamiendo de sus Licencias de Uso de Suelo de los Domicilios ubicados en Ramon
Lopez Velarde No. 125, 165 y el 185, Col, Tequisquiapan, San Luis Potosi, S.L.P.; ya que estos domicilios, localizados en la
misma calle con diversa numeración están siendo utilizados para realizar actos de comercio, estando en una ubicación que
conforme las leyes aplicables en el municipio, no pueden ser destinadas para la realización de comercio, por lo que agradecería
mucho de antemano se me sea proporcionada la información aquí descrita. (sic)</t>
  </si>
  <si>
    <t xml:space="preserve"> Incidencia y prevalencia de la Leucemia Mieloide Aguda y de la Leucemia Linfoblástica aguda en la población pediátrica de San
Luis Potosí, S.L.P.  (sic)</t>
  </si>
  <si>
    <t xml:space="preserve"> Solicito documento del presupuesto designado al panteon del saucito para los años 2016 y 2017. (sic)</t>
  </si>
  <si>
    <t>Le solicito de la manera mas atenta me puedan hacer llegar el listado de los contratistas para las obras Publicas del estado de San Luis Potosi, por favor. Quedo a sus ordenes en espera de su amable respuesta. (sic)</t>
  </si>
  <si>
    <t xml:space="preserve"> Nombre de colonias y fraccionamientos de la Cd. de San Luis Potosi, asi como sus limites geograficos (sic)</t>
  </si>
  <si>
    <t>Les solicito se me proporcionen, copia de las LICENCIAS DE USO DE SUELO Y DE FUNCIONAMIENTO, de los predios ubicados en: 1. AMADO NERVO 1385 Y 1385-A, Barrio Tequisquiapan. 2. Ramón López Velarde número 165, Barrio de tequisquiapan. (sic)</t>
  </si>
  <si>
    <t>Tal y como lo mandan las leyes de transparencia que nos rigen en el estado, solicito atentamente a este sindicato y/o señor Guadalupe Valencia Contreras y/o cualquier instancia u órgano de dicho sindicato de trabajadores del municipio de la capital encargados de recopilar, archivar, analizar contabilizar o quien tenga la función de responder por toda la documentación comprobatoria de los movimientos financieros del sindicato referido 1.- Copia certificada o en su defecto simple de toda la documentación comprobatoria o cualquier otro documento o listado de los ingresos y egresos (el dinero o recurso monetario que entro y salio) que por concepto de cuotas de los trabajadores ha recibido y ejercido gastado o pagado este sindicato de los años 1993, 1994. 1995. 1996. 1997. 1998. 1999, 2000. 2001, 2002, 2003. 2004. 2005. 2006. 2007. 2008, 2009. 2010. 2011. 2012, 2013. 2014. 2015. 2.- Copia certificada o en su defecto simple de los talonarios de cheques o recibos o cualquier otro documento que compruebe ingresos y egresos (el dinero o recurso monetario que entro y salió) de este sindicato ya sea por las cuotas de los trabajadores adheridos al mismo o por aportaciones en efectivo y en especie de los municipios en lo que el señor Guadalupe Valencia Contreras ha estado al frente del sindicato en comento (sic)</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</si>
</sst>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d/yyyy"/>
    <numFmt numFmtId="165" formatCode="[$-80A]dddd\,\ dd&quot; de &quot;mmmm&quot; de &quot;yyyy"/>
    <numFmt numFmtId="166" formatCode="[$-80A]hh:mm:ss\ AM/PM"/>
  </numFmts>
  <fonts count="51">
    <font>
      <sz val="10"/>
      <name val="Arial"/>
      <family val="0"/>
    </font>
    <font>
      <sz val="11"/>
      <color indexed="8"/>
      <name val="Calibri"/>
      <family val="2"/>
    </font>
    <font>
      <b/>
      <sz val="14"/>
      <name val="Arial"/>
      <family val="2"/>
    </font>
    <font>
      <b/>
      <sz val="10"/>
      <name val="Arial"/>
      <family val="2"/>
    </font>
    <font>
      <sz val="8"/>
      <name val="Arial"/>
      <family val="0"/>
    </font>
    <font>
      <b/>
      <sz val="10"/>
      <color indexed="9"/>
      <name val="Arial"/>
      <family val="2"/>
    </font>
    <font>
      <sz val="12"/>
      <name val="Arial"/>
      <family val="2"/>
    </font>
    <font>
      <b/>
      <u val="single"/>
      <sz val="10"/>
      <name val="Arial"/>
      <family val="2"/>
    </font>
    <font>
      <b/>
      <u val="single"/>
      <sz val="10"/>
      <color indexed="10"/>
      <name val="Arial"/>
      <family val="2"/>
    </font>
    <font>
      <sz val="14"/>
      <name val="Arial"/>
      <family val="2"/>
    </font>
    <font>
      <sz val="16"/>
      <name val="Arial"/>
      <family val="2"/>
    </font>
    <font>
      <sz val="20"/>
      <name val="Arial"/>
      <family val="2"/>
    </font>
    <font>
      <b/>
      <u val="single"/>
      <sz val="20"/>
      <color indexed="10"/>
      <name val="Arial"/>
      <family val="2"/>
    </font>
    <font>
      <sz val="8"/>
      <color indexed="23"/>
      <name val="Arial"/>
      <family val="2"/>
    </font>
    <font>
      <b/>
      <sz val="8"/>
      <color indexed="10"/>
      <name val="Arial"/>
      <family val="2"/>
    </font>
    <font>
      <b/>
      <sz val="12"/>
      <name val="Arial"/>
      <family val="2"/>
    </font>
    <font>
      <sz val="9"/>
      <name val="Tahoma"/>
      <family val="0"/>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42"/>
        <bgColor indexed="64"/>
      </patternFill>
    </fill>
    <fill>
      <patternFill patternType="solid">
        <fgColor indexed="49"/>
        <bgColor indexed="64"/>
      </patternFill>
    </fill>
    <fill>
      <patternFill patternType="solid">
        <fgColor indexed="26"/>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medium"/>
      <right style="medium"/>
      <top/>
      <bottom style="medium"/>
    </border>
    <border>
      <left style="thin"/>
      <right style="thin"/>
      <top/>
      <bottom/>
    </border>
    <border>
      <left style="thin">
        <color indexed="22"/>
      </left>
      <right style="thin">
        <color indexed="22"/>
      </right>
      <top style="thin">
        <color indexed="22"/>
      </top>
      <bottom style="thin">
        <color indexed="22"/>
      </bottom>
    </border>
    <border>
      <left style="medium"/>
      <right/>
      <top style="medium"/>
      <bottom/>
    </border>
    <border>
      <left style="medium"/>
      <right/>
      <top/>
      <bottom/>
    </border>
    <border>
      <left style="medium"/>
      <right/>
      <top/>
      <bottom style="medium"/>
    </border>
    <border>
      <left style="medium"/>
      <right style="medium"/>
      <top style="medium"/>
      <bottom/>
    </border>
    <border>
      <left/>
      <right/>
      <top/>
      <bottom style="thin"/>
    </border>
    <border>
      <left style="thin">
        <color indexed="22"/>
      </left>
      <right/>
      <top/>
      <bottom/>
    </border>
    <border>
      <left style="thin"/>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55">
    <xf numFmtId="0" fontId="0" fillId="0" borderId="0" xfId="0" applyAlignment="1">
      <alignment/>
    </xf>
    <xf numFmtId="0" fontId="3" fillId="0" borderId="0" xfId="0" applyFont="1" applyAlignment="1">
      <alignment/>
    </xf>
    <xf numFmtId="0" fontId="0" fillId="0" borderId="0" xfId="0" applyAlignment="1">
      <alignment vertical="top"/>
    </xf>
    <xf numFmtId="0" fontId="5" fillId="33" borderId="0" xfId="0" applyFont="1" applyFill="1" applyAlignment="1">
      <alignment horizontal="center" vertical="center"/>
    </xf>
    <xf numFmtId="0" fontId="0" fillId="0" borderId="0" xfId="0" applyFont="1" applyAlignment="1">
      <alignment horizontal="center"/>
    </xf>
    <xf numFmtId="0" fontId="0" fillId="0" borderId="10" xfId="0" applyBorder="1" applyAlignment="1">
      <alignment horizontal="center"/>
    </xf>
    <xf numFmtId="0" fontId="0" fillId="0" borderId="10" xfId="0" applyBorder="1" applyAlignment="1">
      <alignment horizontal="center" vertical="center"/>
    </xf>
    <xf numFmtId="0" fontId="0" fillId="0" borderId="0" xfId="0" applyAlignment="1">
      <alignment horizontal="center"/>
    </xf>
    <xf numFmtId="0" fontId="0" fillId="0" borderId="11" xfId="0" applyBorder="1" applyAlignment="1">
      <alignment horizontal="center" vertical="center"/>
    </xf>
    <xf numFmtId="0" fontId="3" fillId="34" borderId="11"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0" fillId="0" borderId="0" xfId="0" applyFont="1" applyAlignment="1">
      <alignment/>
    </xf>
    <xf numFmtId="0" fontId="0" fillId="0" borderId="0" xfId="0" applyAlignment="1">
      <alignment horizontal="center" vertical="top"/>
    </xf>
    <xf numFmtId="0" fontId="11" fillId="36" borderId="0" xfId="0" applyFont="1" applyFill="1" applyAlignment="1">
      <alignment horizontal="center" vertical="top"/>
    </xf>
    <xf numFmtId="0" fontId="11" fillId="0" borderId="11" xfId="0" applyFont="1" applyBorder="1" applyAlignment="1">
      <alignment horizontal="center" vertical="top"/>
    </xf>
    <xf numFmtId="0" fontId="0" fillId="0" borderId="0" xfId="0" applyBorder="1" applyAlignment="1">
      <alignment horizontal="center" vertical="center"/>
    </xf>
    <xf numFmtId="0" fontId="3" fillId="0" borderId="0" xfId="0" applyFont="1" applyFill="1" applyBorder="1" applyAlignment="1">
      <alignment horizontal="center" vertical="center" wrapText="1"/>
    </xf>
    <xf numFmtId="0" fontId="6" fillId="34" borderId="12" xfId="0" applyFont="1" applyFill="1" applyBorder="1" applyAlignment="1">
      <alignment horizontal="center" vertical="top" wrapText="1"/>
    </xf>
    <xf numFmtId="0" fontId="0" fillId="0" borderId="13" xfId="0" applyBorder="1" applyAlignment="1">
      <alignment horizontal="center"/>
    </xf>
    <xf numFmtId="0" fontId="0" fillId="0" borderId="13" xfId="0" applyBorder="1" applyAlignment="1">
      <alignment horizontal="center" vertical="center"/>
    </xf>
    <xf numFmtId="0" fontId="3" fillId="0" borderId="0" xfId="0" applyFont="1" applyAlignment="1">
      <alignment horizontal="left"/>
    </xf>
    <xf numFmtId="0" fontId="9" fillId="37" borderId="14" xfId="51" applyFont="1" applyFill="1" applyBorder="1" applyAlignment="1">
      <alignment horizontal="center" vertical="center"/>
    </xf>
    <xf numFmtId="0" fontId="10" fillId="0" borderId="0" xfId="0" applyFont="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top"/>
    </xf>
    <xf numFmtId="0" fontId="7" fillId="0" borderId="15" xfId="0" applyFont="1" applyBorder="1" applyAlignment="1">
      <alignment horizontal="center" vertical="top"/>
    </xf>
    <xf numFmtId="0" fontId="0" fillId="0" borderId="16" xfId="0" applyBorder="1" applyAlignment="1">
      <alignment horizontal="center" vertical="top"/>
    </xf>
    <xf numFmtId="0" fontId="0" fillId="0" borderId="17" xfId="0" applyBorder="1" applyAlignment="1">
      <alignment horizontal="center" vertical="top"/>
    </xf>
    <xf numFmtId="0" fontId="6" fillId="37" borderId="0" xfId="0" applyFont="1" applyFill="1" applyAlignment="1">
      <alignment horizontal="center"/>
    </xf>
    <xf numFmtId="14" fontId="6" fillId="37" borderId="0" xfId="0" applyNumberFormat="1" applyFont="1" applyFill="1" applyAlignment="1">
      <alignment horizontal="center"/>
    </xf>
    <xf numFmtId="0" fontId="6" fillId="37" borderId="0" xfId="0" applyFont="1" applyFill="1" applyAlignment="1">
      <alignment/>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Font="1" applyAlignment="1">
      <alignment/>
    </xf>
    <xf numFmtId="0" fontId="0" fillId="0" borderId="12" xfId="0" applyFont="1" applyBorder="1" applyAlignment="1">
      <alignment vertical="top" wrapText="1"/>
    </xf>
    <xf numFmtId="0" fontId="0" fillId="0" borderId="0" xfId="0" applyBorder="1" applyAlignment="1">
      <alignment/>
    </xf>
    <xf numFmtId="0" fontId="0" fillId="0" borderId="18" xfId="0" applyFont="1" applyBorder="1" applyAlignment="1">
      <alignment horizontal="left" vertical="top" wrapText="1"/>
    </xf>
    <xf numFmtId="0" fontId="0" fillId="0" borderId="0" xfId="0" applyBorder="1" applyAlignment="1">
      <alignment horizontal="center" vertical="top"/>
    </xf>
    <xf numFmtId="0" fontId="0" fillId="0" borderId="0" xfId="0" applyFont="1" applyBorder="1" applyAlignment="1">
      <alignment/>
    </xf>
    <xf numFmtId="0" fontId="15" fillId="0" borderId="0" xfId="0" applyFont="1" applyAlignment="1">
      <alignment horizontal="center" vertical="top"/>
    </xf>
    <xf numFmtId="0" fontId="11" fillId="0" borderId="11" xfId="0" applyFont="1" applyBorder="1" applyAlignment="1">
      <alignment horizontal="left" vertical="top" wrapText="1"/>
    </xf>
    <xf numFmtId="0" fontId="11" fillId="36" borderId="19" xfId="0" applyFont="1" applyFill="1" applyBorder="1" applyAlignment="1">
      <alignment horizontal="center"/>
    </xf>
    <xf numFmtId="0" fontId="0" fillId="0" borderId="0" xfId="0" applyAlignment="1">
      <alignment horizontal="center" vertical="center" wrapText="1"/>
    </xf>
    <xf numFmtId="0" fontId="2" fillId="0" borderId="0" xfId="0" applyFont="1" applyAlignment="1">
      <alignment horizontal="center" wrapText="1"/>
    </xf>
    <xf numFmtId="0" fontId="13" fillId="0" borderId="20" xfId="0" applyFont="1" applyBorder="1" applyAlignment="1">
      <alignment horizontal="center" vertical="center" wrapText="1"/>
    </xf>
    <xf numFmtId="0" fontId="13" fillId="0" borderId="0" xfId="0" applyFont="1" applyAlignment="1">
      <alignment horizontal="center" vertical="center" wrapText="1"/>
    </xf>
    <xf numFmtId="0" fontId="13" fillId="0" borderId="21" xfId="0" applyFont="1" applyBorder="1" applyAlignment="1">
      <alignment horizontal="left" vertical="center" wrapText="1"/>
    </xf>
    <xf numFmtId="0" fontId="13" fillId="0" borderId="0" xfId="0" applyFont="1" applyBorder="1" applyAlignment="1">
      <alignment horizontal="left" vertical="center" wrapText="1"/>
    </xf>
    <xf numFmtId="0" fontId="6" fillId="37" borderId="0" xfId="0" applyFont="1" applyFill="1" applyAlignment="1">
      <alignment horizontal="center"/>
    </xf>
    <xf numFmtId="164" fontId="6" fillId="37" borderId="0" xfId="0" applyNumberFormat="1" applyFont="1" applyFill="1" applyAlignment="1">
      <alignment horizontal="center"/>
    </xf>
    <xf numFmtId="0" fontId="6" fillId="37" borderId="0" xfId="0" applyFont="1" applyFill="1" applyAlignment="1">
      <alignment/>
    </xf>
    <xf numFmtId="14" fontId="6" fillId="37" borderId="0" xfId="0" applyNumberFormat="1" applyFont="1" applyFill="1" applyAlignment="1">
      <alignment horizontal="center"/>
    </xf>
    <xf numFmtId="0" fontId="0" fillId="0" borderId="10" xfId="0" applyNumberFormat="1" applyBorder="1" applyAlignment="1">
      <alignment horizontal="center"/>
    </xf>
    <xf numFmtId="0" fontId="0" fillId="0" borderId="10" xfId="0" applyNumberForma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4</xdr:row>
      <xdr:rowOff>47625</xdr:rowOff>
    </xdr:from>
    <xdr:to>
      <xdr:col>0</xdr:col>
      <xdr:colOff>952500</xdr:colOff>
      <xdr:row>4</xdr:row>
      <xdr:rowOff>552450</xdr:rowOff>
    </xdr:to>
    <xdr:pic>
      <xdr:nvPicPr>
        <xdr:cNvPr id="1" name="Picture 1" descr="0"/>
        <xdr:cNvPicPr preferRelativeResize="1">
          <a:picLocks noChangeAspect="1"/>
        </xdr:cNvPicPr>
      </xdr:nvPicPr>
      <xdr:blipFill>
        <a:blip r:embed="rId1"/>
        <a:stretch>
          <a:fillRect/>
        </a:stretch>
      </xdr:blipFill>
      <xdr:spPr>
        <a:xfrm>
          <a:off x="200025" y="1419225"/>
          <a:ext cx="752475" cy="504825"/>
        </a:xfrm>
        <a:prstGeom prst="rect">
          <a:avLst/>
        </a:prstGeom>
        <a:noFill/>
        <a:ln w="9525" cmpd="sng">
          <a:noFill/>
        </a:ln>
      </xdr:spPr>
    </xdr:pic>
    <xdr:clientData/>
  </xdr:twoCellAnchor>
</xdr:wsDr>
</file>

<file path=xl/tables/table1.xml><?xml version="1.0" encoding="utf-8"?>
<table xmlns="http://schemas.openxmlformats.org/spreadsheetml/2006/main" id="2" name="Respuestas" displayName="Respuestas" ref="B12:C23" totalsRowShown="0">
  <tableColumns count="2">
    <tableColumn id="1" name="Respuesta"/>
    <tableColumn id="2" name="Descripción"/>
  </tableColumns>
  <tableStyleInfo name="TableStyleLight9" showFirstColumn="0" showLastColumn="0" showRowStripes="1" showColumnStripes="0"/>
</table>
</file>

<file path=xl/tables/table2.xml><?xml version="1.0" encoding="utf-8"?>
<table xmlns="http://schemas.openxmlformats.org/spreadsheetml/2006/main" id="3" name="Tramites" displayName="Tramites" ref="B27:C30" totalsRowShown="0">
  <tableColumns count="2">
    <tableColumn id="1" name="Trámite"/>
    <tableColumn id="2" name="Descripción"/>
  </tableColumns>
  <tableStyleInfo name="TableStyleLight10" showFirstColumn="0" showLastColumn="0" showRowStripes="1" showColumnStripes="0"/>
</table>
</file>

<file path=xl/tables/table3.xml><?xml version="1.0" encoding="utf-8"?>
<table xmlns="http://schemas.openxmlformats.org/spreadsheetml/2006/main" id="4" name="Medios" displayName="Medios" ref="B35:C41" totalsRowShown="0">
  <tableColumns count="2">
    <tableColumn id="1" name="Medio"/>
    <tableColumn id="2" name="Descripción"/>
  </tableColumns>
  <tableStyleInfo name="TableStyleLight11" showFirstColumn="0" showLastColumn="0" showRowStripes="1" showColumnStripes="0"/>
</table>
</file>

<file path=xl/tables/table4.xml><?xml version="1.0" encoding="utf-8"?>
<table xmlns="http://schemas.openxmlformats.org/spreadsheetml/2006/main" id="1" name="Folios" displayName="Folios" ref="A9:M93" totalsRowShown="0">
  <tableColumns count="13">
    <tableColumn id="1" name="Número de folio."/>
    <tableColumn id="12" name="Nombre del solicitante"/>
    <tableColumn id="2" name="Fecha de Recepción"/>
    <tableColumn id="3" name="Información Solicitada"/>
    <tableColumn id="4" name="Trámite"/>
    <tableColumn id="5" name="Respuesta"/>
    <tableColumn id="6" name="Fecha de Respuesta"/>
    <tableColumn id="13" name="Resultado"/>
    <tableColumn id="8" name="Costo de Reproducción"/>
    <tableColumn id="7" name="Medio de Notificación"/>
    <tableColumn id="9" name="Costo de envio"/>
    <tableColumn id="10" name="Mes de Recepción"/>
    <tableColumn id="11" name="Mes de Respuesta"/>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table" Target="../tables/table4.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41"/>
  <sheetViews>
    <sheetView showGridLines="0" zoomScalePageLayoutView="0" workbookViewId="0" topLeftCell="A4">
      <selection activeCell="C28" sqref="C28"/>
    </sheetView>
  </sheetViews>
  <sheetFormatPr defaultColWidth="11.421875" defaultRowHeight="12.75"/>
  <cols>
    <col min="1" max="1" width="11.421875" style="12" customWidth="1"/>
    <col min="2" max="2" width="12.00390625" style="12" customWidth="1"/>
    <col min="3" max="3" width="135.28125" style="0" customWidth="1"/>
  </cols>
  <sheetData>
    <row r="1" spans="1:5" ht="25.5">
      <c r="A1" s="13" t="s">
        <v>0</v>
      </c>
      <c r="B1" s="13" t="s">
        <v>1</v>
      </c>
      <c r="C1" s="42" t="s">
        <v>2</v>
      </c>
      <c r="D1" s="42"/>
      <c r="E1" s="42"/>
    </row>
    <row r="2" spans="1:5" ht="85.5" customHeight="1">
      <c r="A2" s="14">
        <v>34</v>
      </c>
      <c r="B2" s="14" t="s">
        <v>3</v>
      </c>
      <c r="C2" s="41" t="s">
        <v>4</v>
      </c>
      <c r="D2" s="41"/>
      <c r="E2" s="41"/>
    </row>
    <row r="3" spans="1:5" ht="64.5" customHeight="1">
      <c r="A3" s="14">
        <v>54</v>
      </c>
      <c r="B3" s="14" t="s">
        <v>5</v>
      </c>
      <c r="C3" s="41" t="s">
        <v>6</v>
      </c>
      <c r="D3" s="41"/>
      <c r="E3" s="41"/>
    </row>
    <row r="4" spans="1:5" ht="69" customHeight="1">
      <c r="A4" s="14">
        <v>54</v>
      </c>
      <c r="B4" s="14" t="s">
        <v>7</v>
      </c>
      <c r="C4" s="41" t="s">
        <v>8</v>
      </c>
      <c r="D4" s="41"/>
      <c r="E4" s="41"/>
    </row>
    <row r="10" spans="2:3" ht="15.75">
      <c r="B10" s="40" t="s">
        <v>47</v>
      </c>
      <c r="C10" s="40"/>
    </row>
    <row r="12" spans="2:3" ht="12.75">
      <c r="B12" s="24" t="s">
        <v>9</v>
      </c>
      <c r="C12" s="11" t="s">
        <v>10</v>
      </c>
    </row>
    <row r="13" spans="2:3" ht="12.75">
      <c r="B13" s="12">
        <v>1</v>
      </c>
      <c r="C13" s="11" t="s">
        <v>11</v>
      </c>
    </row>
    <row r="14" spans="2:3" ht="12.75">
      <c r="B14" s="12">
        <v>2</v>
      </c>
      <c r="C14" s="11" t="s">
        <v>12</v>
      </c>
    </row>
    <row r="15" spans="2:3" ht="12.75">
      <c r="B15" s="12">
        <v>3</v>
      </c>
      <c r="C15" s="11" t="s">
        <v>13</v>
      </c>
    </row>
    <row r="16" spans="2:3" ht="12.75">
      <c r="B16" s="12">
        <v>4</v>
      </c>
      <c r="C16" s="11" t="s">
        <v>14</v>
      </c>
    </row>
    <row r="17" spans="2:3" ht="12.75">
      <c r="B17" s="12">
        <v>5</v>
      </c>
      <c r="C17" s="11" t="s">
        <v>15</v>
      </c>
    </row>
    <row r="18" spans="2:3" ht="12.75">
      <c r="B18" s="12">
        <v>6</v>
      </c>
      <c r="C18" s="11" t="s">
        <v>16</v>
      </c>
    </row>
    <row r="19" spans="2:3" ht="12.75">
      <c r="B19" s="12">
        <v>7</v>
      </c>
      <c r="C19" s="11" t="s">
        <v>17</v>
      </c>
    </row>
    <row r="20" spans="2:3" ht="12.75">
      <c r="B20" s="12">
        <v>8</v>
      </c>
      <c r="C20" s="11" t="s">
        <v>18</v>
      </c>
    </row>
    <row r="21" spans="2:3" ht="12.75">
      <c r="B21" s="12">
        <v>9</v>
      </c>
      <c r="C21" s="11" t="s">
        <v>19</v>
      </c>
    </row>
    <row r="22" spans="2:3" ht="12.75">
      <c r="B22" s="12">
        <v>10</v>
      </c>
      <c r="C22" s="11" t="s">
        <v>20</v>
      </c>
    </row>
    <row r="23" spans="2:3" ht="12.75">
      <c r="B23" s="38">
        <v>11</v>
      </c>
      <c r="C23" s="39" t="s">
        <v>60</v>
      </c>
    </row>
    <row r="25" spans="2:3" ht="15.75">
      <c r="B25" s="40" t="s">
        <v>46</v>
      </c>
      <c r="C25" s="40"/>
    </row>
    <row r="27" spans="2:3" ht="12.75">
      <c r="B27" s="24" t="s">
        <v>21</v>
      </c>
      <c r="C27" s="11" t="s">
        <v>10</v>
      </c>
    </row>
    <row r="28" spans="2:3" ht="12.75">
      <c r="B28" s="12">
        <v>1</v>
      </c>
      <c r="C28" s="11" t="s">
        <v>22</v>
      </c>
    </row>
    <row r="29" spans="2:3" ht="12.75">
      <c r="B29" s="12">
        <v>2</v>
      </c>
      <c r="C29" s="11" t="s">
        <v>23</v>
      </c>
    </row>
    <row r="30" spans="2:3" ht="12.75">
      <c r="B30" s="12">
        <v>3</v>
      </c>
      <c r="C30" s="11" t="s">
        <v>24</v>
      </c>
    </row>
    <row r="33" spans="2:3" ht="15.75">
      <c r="B33" s="40" t="s">
        <v>48</v>
      </c>
      <c r="C33" s="40"/>
    </row>
    <row r="35" spans="2:3" ht="12.75">
      <c r="B35" s="24" t="s">
        <v>49</v>
      </c>
      <c r="C35" s="11" t="s">
        <v>10</v>
      </c>
    </row>
    <row r="36" spans="2:3" ht="12.75">
      <c r="B36" s="12">
        <v>1</v>
      </c>
      <c r="C36" s="11" t="s">
        <v>50</v>
      </c>
    </row>
    <row r="37" spans="2:3" ht="12.75">
      <c r="B37" s="12">
        <v>2</v>
      </c>
      <c r="C37" s="11" t="s">
        <v>56</v>
      </c>
    </row>
    <row r="38" spans="2:3" ht="12.75">
      <c r="B38" s="12">
        <v>3</v>
      </c>
      <c r="C38" s="11" t="s">
        <v>51</v>
      </c>
    </row>
    <row r="39" spans="2:3" ht="12.75">
      <c r="B39" s="12">
        <v>4</v>
      </c>
      <c r="C39" s="11" t="s">
        <v>54</v>
      </c>
    </row>
    <row r="40" spans="2:3" ht="12.75">
      <c r="B40" s="12">
        <v>5</v>
      </c>
      <c r="C40" s="34" t="s">
        <v>53</v>
      </c>
    </row>
    <row r="41" spans="2:3" ht="12.75">
      <c r="B41" s="12">
        <v>6</v>
      </c>
      <c r="C41" s="34" t="s">
        <v>55</v>
      </c>
    </row>
  </sheetData>
  <sheetProtection/>
  <mergeCells count="7">
    <mergeCell ref="B33:C33"/>
    <mergeCell ref="C2:E2"/>
    <mergeCell ref="C3:E3"/>
    <mergeCell ref="C4:E4"/>
    <mergeCell ref="C1:E1"/>
    <mergeCell ref="B25:C25"/>
    <mergeCell ref="B10:C10"/>
  </mergeCells>
  <printOptions/>
  <pageMargins left="0.75" right="0.75" top="1" bottom="1" header="0" footer="0"/>
  <pageSetup horizontalDpi="600" verticalDpi="600" orientation="portrait" r:id="rId4"/>
  <tableParts>
    <tablePart r:id="rId2"/>
    <tablePart r:id="rId1"/>
    <tablePart r:id="rId3"/>
  </tableParts>
</worksheet>
</file>

<file path=xl/worksheets/sheet2.xml><?xml version="1.0" encoding="utf-8"?>
<worksheet xmlns="http://schemas.openxmlformats.org/spreadsheetml/2006/main" xmlns:r="http://schemas.openxmlformats.org/officeDocument/2006/relationships">
  <dimension ref="A1:P97"/>
  <sheetViews>
    <sheetView showGridLines="0" tabSelected="1" zoomScale="90" zoomScaleNormal="90" zoomScalePageLayoutView="0" workbookViewId="0" topLeftCell="A1">
      <selection activeCell="D4" sqref="D4"/>
    </sheetView>
  </sheetViews>
  <sheetFormatPr defaultColWidth="9.140625" defaultRowHeight="12.75"/>
  <cols>
    <col min="1" max="1" width="16.28125" style="7" bestFit="1" customWidth="1"/>
    <col min="2" max="2" width="17.421875" style="0" customWidth="1"/>
    <col min="3" max="3" width="14.7109375" style="0" customWidth="1"/>
    <col min="4" max="4" width="26.140625" style="0" customWidth="1"/>
    <col min="5" max="5" width="19.00390625" style="0" customWidth="1"/>
    <col min="6" max="6" width="53.7109375" style="0" customWidth="1"/>
    <col min="7" max="7" width="21.7109375" style="0" bestFit="1" customWidth="1"/>
    <col min="8" max="8" width="11.140625" style="0" bestFit="1" customWidth="1"/>
    <col min="9" max="9" width="13.57421875" style="0" bestFit="1" customWidth="1"/>
    <col min="10" max="10" width="11.7109375" style="0" bestFit="1" customWidth="1"/>
    <col min="11" max="11" width="14.421875" style="0" customWidth="1"/>
    <col min="12" max="12" width="13.421875" style="0" hidden="1" customWidth="1"/>
    <col min="13" max="13" width="8.7109375" style="0" hidden="1" customWidth="1"/>
    <col min="14" max="14" width="44.57421875" style="0" customWidth="1"/>
    <col min="15" max="253" width="11.421875" style="0" customWidth="1"/>
  </cols>
  <sheetData>
    <row r="1" spans="1:12" ht="27.75" customHeight="1">
      <c r="A1" s="3" t="s">
        <v>25</v>
      </c>
      <c r="B1" s="21">
        <v>2</v>
      </c>
      <c r="C1" s="45" t="s">
        <v>26</v>
      </c>
      <c r="D1" s="46"/>
      <c r="F1" s="3" t="s">
        <v>27</v>
      </c>
      <c r="G1" s="9" t="s">
        <v>28</v>
      </c>
      <c r="H1" s="8">
        <f>COUNTIF(Formato!$L$10:$L$93,B1)</f>
        <v>59</v>
      </c>
      <c r="I1" s="47" t="s">
        <v>29</v>
      </c>
      <c r="J1" s="48"/>
      <c r="K1" s="48"/>
      <c r="L1" s="48"/>
    </row>
    <row r="2" spans="2:12" ht="29.25" customHeight="1" thickBot="1">
      <c r="B2" s="22" t="str">
        <f>IF(B1&gt;0,CHOOSE(B1,"Enero","Febrero","Marzo","Abril","Mayo","Junio","Julio","Agosto","Septiembre","Octubre","Noviembre","Diciembre"),"Escriba arriba número de mes a reportar")</f>
        <v>Febrero</v>
      </c>
      <c r="F2" s="4"/>
      <c r="G2" s="10" t="s">
        <v>30</v>
      </c>
      <c r="H2" s="8">
        <f>COUNTIF(Formato!$M$10:$M$93,B1)</f>
        <v>44</v>
      </c>
      <c r="I2" s="47" t="s">
        <v>31</v>
      </c>
      <c r="J2" s="48"/>
      <c r="K2" s="48"/>
      <c r="L2" s="48"/>
    </row>
    <row r="3" spans="1:14" ht="18.75" thickBot="1">
      <c r="A3" s="3" t="s">
        <v>32</v>
      </c>
      <c r="B3" s="21">
        <v>2017</v>
      </c>
      <c r="D3" s="4"/>
      <c r="E3" s="16"/>
      <c r="F3" s="15"/>
      <c r="M3" s="25" t="s">
        <v>33</v>
      </c>
      <c r="N3" s="36"/>
    </row>
    <row r="4" spans="13:14" ht="32.25" customHeight="1">
      <c r="M4" s="26">
        <v>1</v>
      </c>
      <c r="N4" s="37" t="s">
        <v>34</v>
      </c>
    </row>
    <row r="5" spans="6:14" ht="90" thickBot="1">
      <c r="F5" s="11"/>
      <c r="M5" s="27">
        <v>2</v>
      </c>
      <c r="N5" s="35" t="s">
        <v>35</v>
      </c>
    </row>
    <row r="6" spans="1:9" ht="18" customHeight="1">
      <c r="A6" s="44" t="s">
        <v>36</v>
      </c>
      <c r="B6" s="44"/>
      <c r="C6" s="44"/>
      <c r="D6" s="44"/>
      <c r="E6" s="44"/>
      <c r="F6" s="44"/>
      <c r="G6" s="44"/>
      <c r="H6" s="44"/>
      <c r="I6" s="44"/>
    </row>
    <row r="7" ht="12.75"/>
    <row r="8" ht="12.75"/>
    <row r="9" spans="1:13" s="2" customFormat="1" ht="44.25" customHeight="1" thickBot="1">
      <c r="A9" s="23" t="s">
        <v>52</v>
      </c>
      <c r="B9" s="23" t="s">
        <v>58</v>
      </c>
      <c r="C9" s="31" t="s">
        <v>37</v>
      </c>
      <c r="D9" s="23" t="s">
        <v>38</v>
      </c>
      <c r="E9" s="31" t="s">
        <v>21</v>
      </c>
      <c r="F9" s="31" t="s">
        <v>9</v>
      </c>
      <c r="G9" s="31" t="s">
        <v>39</v>
      </c>
      <c r="H9" s="33" t="s">
        <v>57</v>
      </c>
      <c r="I9" s="31" t="s">
        <v>40</v>
      </c>
      <c r="J9" s="32" t="s">
        <v>59</v>
      </c>
      <c r="K9" s="31" t="s">
        <v>41</v>
      </c>
      <c r="L9" s="17" t="s">
        <v>42</v>
      </c>
      <c r="M9" s="17" t="s">
        <v>43</v>
      </c>
    </row>
    <row r="10" spans="1:16" ht="15">
      <c r="A10" s="49">
        <v>49917</v>
      </c>
      <c r="B10" s="49" t="s">
        <v>66</v>
      </c>
      <c r="C10" s="52">
        <v>42767</v>
      </c>
      <c r="D10" s="49" t="s">
        <v>130</v>
      </c>
      <c r="E10" s="49" t="s">
        <v>24</v>
      </c>
      <c r="F10" s="49" t="s">
        <v>17</v>
      </c>
      <c r="G10" s="52">
        <v>42775</v>
      </c>
      <c r="H10" s="49" t="s">
        <v>64</v>
      </c>
      <c r="I10" s="49" t="s">
        <v>65</v>
      </c>
      <c r="J10" s="49" t="s">
        <v>50</v>
      </c>
      <c r="K10" s="49" t="s">
        <v>65</v>
      </c>
      <c r="L10" s="5">
        <f>IF(Formato!$C10&lt;&gt;"",MONTH(C10),"")</f>
        <v>2</v>
      </c>
      <c r="M10" s="6">
        <f>IF(Formato!$G10&lt;&gt;"",MONTH(G10),"")</f>
        <v>2</v>
      </c>
      <c r="P10" s="11"/>
    </row>
    <row r="11" spans="1:16" ht="15">
      <c r="A11" s="49" t="s">
        <v>67</v>
      </c>
      <c r="B11" s="49" t="s">
        <v>68</v>
      </c>
      <c r="C11" s="52">
        <v>42767</v>
      </c>
      <c r="D11" s="49" t="s">
        <v>131</v>
      </c>
      <c r="E11" s="49" t="s">
        <v>24</v>
      </c>
      <c r="F11" s="49" t="s">
        <v>17</v>
      </c>
      <c r="G11" s="52">
        <v>42774</v>
      </c>
      <c r="H11" s="49" t="s">
        <v>64</v>
      </c>
      <c r="I11" s="49" t="s">
        <v>65</v>
      </c>
      <c r="J11" s="49" t="s">
        <v>50</v>
      </c>
      <c r="K11" s="49" t="s">
        <v>65</v>
      </c>
      <c r="L11" s="5">
        <f>IF(Formato!$C11&lt;&gt;"",MONTH(C11),"")</f>
        <v>2</v>
      </c>
      <c r="M11" s="6">
        <f>IF(Formato!$G11&lt;&gt;"",MONTH(G11),"")</f>
        <v>2</v>
      </c>
      <c r="P11" s="11"/>
    </row>
    <row r="12" spans="1:16" ht="15">
      <c r="A12" s="49" t="s">
        <v>69</v>
      </c>
      <c r="B12" s="49" t="s">
        <v>70</v>
      </c>
      <c r="C12" s="52">
        <v>42767</v>
      </c>
      <c r="D12" s="49" t="s">
        <v>132</v>
      </c>
      <c r="E12" s="49" t="s">
        <v>24</v>
      </c>
      <c r="F12" s="49" t="s">
        <v>17</v>
      </c>
      <c r="G12" s="52">
        <v>42769</v>
      </c>
      <c r="H12" s="49" t="s">
        <v>64</v>
      </c>
      <c r="I12" s="49" t="s">
        <v>65</v>
      </c>
      <c r="J12" s="49" t="s">
        <v>50</v>
      </c>
      <c r="K12" s="49" t="s">
        <v>65</v>
      </c>
      <c r="L12" s="5">
        <f>IF(Formato!$C12&lt;&gt;"",MONTH(C12),"")</f>
        <v>2</v>
      </c>
      <c r="M12" s="6">
        <f>IF(Formato!$G12&lt;&gt;"",MONTH(G12),"")</f>
        <v>2</v>
      </c>
      <c r="P12" s="11"/>
    </row>
    <row r="13" spans="1:13" ht="15">
      <c r="A13" s="49">
        <v>50717</v>
      </c>
      <c r="B13" s="49" t="s">
        <v>71</v>
      </c>
      <c r="C13" s="52">
        <v>42767</v>
      </c>
      <c r="D13" s="49" t="s">
        <v>133</v>
      </c>
      <c r="E13" s="49" t="s">
        <v>24</v>
      </c>
      <c r="F13" s="49" t="s">
        <v>17</v>
      </c>
      <c r="G13" s="52">
        <v>42775</v>
      </c>
      <c r="H13" s="49" t="s">
        <v>64</v>
      </c>
      <c r="I13" s="49" t="s">
        <v>65</v>
      </c>
      <c r="J13" s="49" t="s">
        <v>50</v>
      </c>
      <c r="K13" s="49" t="s">
        <v>65</v>
      </c>
      <c r="L13" s="5">
        <f>IF(Formato!$C13&lt;&gt;"",MONTH(C13),"")</f>
        <v>2</v>
      </c>
      <c r="M13" s="6">
        <f>IF(Formato!$G13&lt;&gt;"",MONTH(G13),"")</f>
        <v>2</v>
      </c>
    </row>
    <row r="14" spans="1:13" ht="15">
      <c r="A14" s="49">
        <v>52017</v>
      </c>
      <c r="B14" s="49" t="s">
        <v>72</v>
      </c>
      <c r="C14" s="52">
        <v>42767</v>
      </c>
      <c r="D14" s="49" t="s">
        <v>134</v>
      </c>
      <c r="E14" s="49" t="s">
        <v>24</v>
      </c>
      <c r="F14" s="49" t="s">
        <v>17</v>
      </c>
      <c r="G14" s="52">
        <v>42767</v>
      </c>
      <c r="H14" s="49" t="s">
        <v>64</v>
      </c>
      <c r="I14" s="49" t="s">
        <v>65</v>
      </c>
      <c r="J14" s="49" t="s">
        <v>50</v>
      </c>
      <c r="K14" s="49" t="s">
        <v>65</v>
      </c>
      <c r="L14" s="5">
        <f>IF(Formato!$C14&lt;&gt;"",MONTH(C14),"")</f>
        <v>2</v>
      </c>
      <c r="M14" s="6">
        <f>IF(Formato!$G14&lt;&gt;"",MONTH(G14),"")</f>
        <v>2</v>
      </c>
    </row>
    <row r="15" spans="1:13" ht="15">
      <c r="A15" s="49">
        <v>53017</v>
      </c>
      <c r="B15" s="49" t="s">
        <v>73</v>
      </c>
      <c r="C15" s="52">
        <v>42767</v>
      </c>
      <c r="D15" s="49" t="s">
        <v>135</v>
      </c>
      <c r="E15" s="49" t="s">
        <v>24</v>
      </c>
      <c r="F15" s="49" t="s">
        <v>17</v>
      </c>
      <c r="G15" s="52">
        <v>42780</v>
      </c>
      <c r="H15" s="49" t="s">
        <v>64</v>
      </c>
      <c r="I15" s="49" t="s">
        <v>65</v>
      </c>
      <c r="J15" s="49" t="s">
        <v>50</v>
      </c>
      <c r="K15" s="49" t="s">
        <v>65</v>
      </c>
      <c r="L15" s="5">
        <f>IF(Formato!$C15&lt;&gt;"",MONTH(C15),"")</f>
        <v>2</v>
      </c>
      <c r="M15" s="6">
        <f>IF(Formato!$G15&lt;&gt;"",MONTH(G15),"")</f>
        <v>2</v>
      </c>
    </row>
    <row r="16" spans="1:13" ht="15">
      <c r="A16" s="49">
        <v>53617</v>
      </c>
      <c r="B16" s="49" t="s">
        <v>74</v>
      </c>
      <c r="C16" s="52">
        <v>42768</v>
      </c>
      <c r="D16" s="49" t="s">
        <v>136</v>
      </c>
      <c r="E16" s="49" t="s">
        <v>24</v>
      </c>
      <c r="F16" s="49" t="s">
        <v>17</v>
      </c>
      <c r="G16" s="52">
        <v>42768</v>
      </c>
      <c r="H16" s="49" t="s">
        <v>64</v>
      </c>
      <c r="I16" s="49" t="s">
        <v>65</v>
      </c>
      <c r="J16" s="49" t="s">
        <v>50</v>
      </c>
      <c r="K16" s="49" t="s">
        <v>65</v>
      </c>
      <c r="L16" s="5">
        <f>IF(Formato!$C16&lt;&gt;"",MONTH(C16),"")</f>
        <v>2</v>
      </c>
      <c r="M16" s="6">
        <f>IF(Formato!$G16&lt;&gt;"",MONTH(G16),"")</f>
        <v>2</v>
      </c>
    </row>
    <row r="17" spans="1:13" ht="15">
      <c r="A17" s="49">
        <v>53817</v>
      </c>
      <c r="B17" s="49" t="s">
        <v>75</v>
      </c>
      <c r="C17" s="52">
        <v>42768</v>
      </c>
      <c r="D17" s="49" t="s">
        <v>137</v>
      </c>
      <c r="E17" s="49" t="s">
        <v>24</v>
      </c>
      <c r="F17" s="49" t="s">
        <v>17</v>
      </c>
      <c r="G17" s="52">
        <v>42780</v>
      </c>
      <c r="H17" s="49" t="s">
        <v>64</v>
      </c>
      <c r="I17" s="49" t="s">
        <v>65</v>
      </c>
      <c r="J17" s="49" t="s">
        <v>50</v>
      </c>
      <c r="K17" s="49" t="s">
        <v>65</v>
      </c>
      <c r="L17" s="5">
        <f>IF(Formato!$C17&lt;&gt;"",MONTH(C17),"")</f>
        <v>2</v>
      </c>
      <c r="M17" s="6">
        <f>IF(Formato!$G17&lt;&gt;"",MONTH(G17),"")</f>
        <v>2</v>
      </c>
    </row>
    <row r="18" spans="1:13" ht="15">
      <c r="A18" s="49">
        <v>53917</v>
      </c>
      <c r="B18" s="49" t="s">
        <v>76</v>
      </c>
      <c r="C18" s="52">
        <v>42768</v>
      </c>
      <c r="D18" s="49" t="s">
        <v>138</v>
      </c>
      <c r="E18" s="49" t="s">
        <v>24</v>
      </c>
      <c r="F18" s="49" t="s">
        <v>17</v>
      </c>
      <c r="G18" s="52">
        <v>42783</v>
      </c>
      <c r="H18" s="49" t="s">
        <v>64</v>
      </c>
      <c r="I18" s="49" t="s">
        <v>65</v>
      </c>
      <c r="J18" s="49" t="s">
        <v>50</v>
      </c>
      <c r="K18" s="49" t="s">
        <v>65</v>
      </c>
      <c r="L18" s="5">
        <f>IF(Formato!$C18&lt;&gt;"",MONTH(C18),"")</f>
        <v>2</v>
      </c>
      <c r="M18" s="6">
        <f>IF(Formato!$G18&lt;&gt;"",MONTH(G18),"")</f>
        <v>2</v>
      </c>
    </row>
    <row r="19" spans="1:13" ht="15">
      <c r="A19" s="49">
        <v>54017</v>
      </c>
      <c r="B19" s="49" t="s">
        <v>76</v>
      </c>
      <c r="C19" s="52">
        <v>42768</v>
      </c>
      <c r="D19" s="49" t="s">
        <v>139</v>
      </c>
      <c r="E19" s="49" t="s">
        <v>24</v>
      </c>
      <c r="F19" s="49" t="s">
        <v>17</v>
      </c>
      <c r="G19" s="52">
        <v>42783</v>
      </c>
      <c r="H19" s="49" t="s">
        <v>64</v>
      </c>
      <c r="I19" s="49" t="s">
        <v>65</v>
      </c>
      <c r="J19" s="49" t="s">
        <v>50</v>
      </c>
      <c r="K19" s="49" t="s">
        <v>65</v>
      </c>
      <c r="L19" s="5">
        <f>IF(Formato!$C19&lt;&gt;"",MONTH(C19),"")</f>
        <v>2</v>
      </c>
      <c r="M19" s="6">
        <f>IF(Formato!$G19&lt;&gt;"",MONTH(G19),"")</f>
        <v>2</v>
      </c>
    </row>
    <row r="20" spans="1:13" ht="15">
      <c r="A20" s="49">
        <v>54117</v>
      </c>
      <c r="B20" s="49" t="s">
        <v>77</v>
      </c>
      <c r="C20" s="52">
        <v>42768</v>
      </c>
      <c r="D20" s="49" t="s">
        <v>140</v>
      </c>
      <c r="E20" s="49" t="s">
        <v>24</v>
      </c>
      <c r="F20" s="49" t="s">
        <v>17</v>
      </c>
      <c r="G20" s="52">
        <v>42783</v>
      </c>
      <c r="H20" s="49" t="s">
        <v>64</v>
      </c>
      <c r="I20" s="49" t="s">
        <v>65</v>
      </c>
      <c r="J20" s="49" t="s">
        <v>50</v>
      </c>
      <c r="K20" s="49" t="s">
        <v>65</v>
      </c>
      <c r="L20" s="5">
        <f>IF(Formato!$C20&lt;&gt;"",MONTH(C20),"")</f>
        <v>2</v>
      </c>
      <c r="M20" s="6">
        <f>IF(Formato!$G20&lt;&gt;"",MONTH(G20),"")</f>
        <v>2</v>
      </c>
    </row>
    <row r="21" spans="1:13" ht="15">
      <c r="A21" s="49" t="s">
        <v>78</v>
      </c>
      <c r="B21" s="49" t="s">
        <v>79</v>
      </c>
      <c r="C21" s="52">
        <v>42769</v>
      </c>
      <c r="D21" s="49" t="s">
        <v>141</v>
      </c>
      <c r="E21" s="49" t="s">
        <v>24</v>
      </c>
      <c r="F21" s="49" t="s">
        <v>17</v>
      </c>
      <c r="G21" s="52">
        <v>42780</v>
      </c>
      <c r="H21" s="49" t="s">
        <v>64</v>
      </c>
      <c r="I21" s="49" t="s">
        <v>65</v>
      </c>
      <c r="J21" s="49" t="s">
        <v>50</v>
      </c>
      <c r="K21" s="49" t="s">
        <v>65</v>
      </c>
      <c r="L21" s="5">
        <f>IF(Formato!$C21&lt;&gt;"",MONTH(C21),"")</f>
        <v>2</v>
      </c>
      <c r="M21" s="6">
        <f>IF(Formato!$G21&lt;&gt;"",MONTH(G21),"")</f>
        <v>2</v>
      </c>
    </row>
    <row r="22" spans="1:13" ht="15">
      <c r="A22" s="49">
        <v>56817</v>
      </c>
      <c r="B22" s="49" t="s">
        <v>80</v>
      </c>
      <c r="C22" s="52">
        <v>42773</v>
      </c>
      <c r="D22" s="49" t="s">
        <v>142</v>
      </c>
      <c r="E22" s="49" t="s">
        <v>24</v>
      </c>
      <c r="F22" s="49" t="s">
        <v>17</v>
      </c>
      <c r="G22" s="52">
        <v>42773</v>
      </c>
      <c r="H22" s="49" t="s">
        <v>64</v>
      </c>
      <c r="I22" s="49" t="s">
        <v>65</v>
      </c>
      <c r="J22" s="49" t="s">
        <v>50</v>
      </c>
      <c r="K22" s="49" t="s">
        <v>65</v>
      </c>
      <c r="L22" s="5">
        <f>IF(Formato!$C22&lt;&gt;"",MONTH(C22),"")</f>
        <v>2</v>
      </c>
      <c r="M22" s="6">
        <f>IF(Formato!$G22&lt;&gt;"",MONTH(G22),"")</f>
        <v>2</v>
      </c>
    </row>
    <row r="23" spans="1:13" ht="15">
      <c r="A23" s="49">
        <v>57817</v>
      </c>
      <c r="B23" s="49" t="s">
        <v>81</v>
      </c>
      <c r="C23" s="52">
        <v>42773</v>
      </c>
      <c r="D23" s="49" t="s">
        <v>143</v>
      </c>
      <c r="E23" s="49" t="s">
        <v>24</v>
      </c>
      <c r="F23" s="49" t="s">
        <v>17</v>
      </c>
      <c r="G23" s="52">
        <v>42773</v>
      </c>
      <c r="H23" s="49" t="s">
        <v>64</v>
      </c>
      <c r="I23" s="49" t="s">
        <v>65</v>
      </c>
      <c r="J23" s="49" t="s">
        <v>50</v>
      </c>
      <c r="K23" s="49" t="s">
        <v>65</v>
      </c>
      <c r="L23" s="5">
        <f>IF(Formato!$C23&lt;&gt;"",MONTH(C23),"")</f>
        <v>2</v>
      </c>
      <c r="M23" s="6">
        <f>IF(Formato!$G23&lt;&gt;"",MONTH(G23),"")</f>
        <v>2</v>
      </c>
    </row>
    <row r="24" spans="1:13" ht="15">
      <c r="A24" s="49">
        <v>58817</v>
      </c>
      <c r="B24" s="49" t="s">
        <v>62</v>
      </c>
      <c r="C24" s="52">
        <v>42773</v>
      </c>
      <c r="D24" s="49" t="s">
        <v>144</v>
      </c>
      <c r="E24" s="49" t="s">
        <v>24</v>
      </c>
      <c r="F24" s="49" t="s">
        <v>17</v>
      </c>
      <c r="G24" s="52">
        <v>42779</v>
      </c>
      <c r="H24" s="49" t="s">
        <v>64</v>
      </c>
      <c r="I24" s="49" t="s">
        <v>65</v>
      </c>
      <c r="J24" s="49" t="s">
        <v>50</v>
      </c>
      <c r="K24" s="49" t="s">
        <v>65</v>
      </c>
      <c r="L24" s="5">
        <f>IF(Formato!$C24&lt;&gt;"",MONTH(C24),"")</f>
        <v>2</v>
      </c>
      <c r="M24" s="6">
        <f>IF(Formato!$G24&lt;&gt;"",MONTH(G24),"")</f>
        <v>2</v>
      </c>
    </row>
    <row r="25" spans="1:13" ht="15">
      <c r="A25" s="49">
        <v>60417</v>
      </c>
      <c r="B25" s="49" t="s">
        <v>82</v>
      </c>
      <c r="C25" s="52">
        <v>42774</v>
      </c>
      <c r="D25" s="49" t="s">
        <v>145</v>
      </c>
      <c r="E25" s="49" t="s">
        <v>24</v>
      </c>
      <c r="F25" s="49" t="s">
        <v>17</v>
      </c>
      <c r="G25" s="52">
        <v>42775</v>
      </c>
      <c r="H25" s="49" t="s">
        <v>64</v>
      </c>
      <c r="I25" s="49" t="s">
        <v>65</v>
      </c>
      <c r="J25" s="49" t="s">
        <v>50</v>
      </c>
      <c r="K25" s="49" t="s">
        <v>65</v>
      </c>
      <c r="L25" s="5">
        <f>IF(Formato!$C25&lt;&gt;"",MONTH(C25),"")</f>
        <v>2</v>
      </c>
      <c r="M25" s="6">
        <f>IF(Formato!$G25&lt;&gt;"",MONTH(G25),"")</f>
        <v>2</v>
      </c>
    </row>
    <row r="26" spans="1:13" ht="15">
      <c r="A26" s="49" t="s">
        <v>83</v>
      </c>
      <c r="B26" s="49" t="s">
        <v>84</v>
      </c>
      <c r="C26" s="52">
        <v>42775</v>
      </c>
      <c r="D26" s="49" t="s">
        <v>146</v>
      </c>
      <c r="E26" s="49" t="s">
        <v>24</v>
      </c>
      <c r="F26" s="49" t="s">
        <v>17</v>
      </c>
      <c r="G26" s="52">
        <v>42775</v>
      </c>
      <c r="H26" s="49" t="s">
        <v>64</v>
      </c>
      <c r="I26" s="49" t="s">
        <v>65</v>
      </c>
      <c r="J26" s="49" t="s">
        <v>50</v>
      </c>
      <c r="K26" s="49" t="s">
        <v>65</v>
      </c>
      <c r="L26" s="5">
        <f>IF(Formato!$C26&lt;&gt;"",MONTH(C26),"")</f>
        <v>2</v>
      </c>
      <c r="M26" s="6">
        <f>IF(Formato!$G26&lt;&gt;"",MONTH(G26),"")</f>
        <v>2</v>
      </c>
    </row>
    <row r="27" spans="1:13" ht="15">
      <c r="A27" s="49" t="s">
        <v>85</v>
      </c>
      <c r="B27" s="49" t="s">
        <v>86</v>
      </c>
      <c r="C27" s="52">
        <v>42775</v>
      </c>
      <c r="D27" s="49" t="s">
        <v>147</v>
      </c>
      <c r="E27" s="49" t="s">
        <v>24</v>
      </c>
      <c r="F27" s="49" t="s">
        <v>17</v>
      </c>
      <c r="G27" s="52">
        <v>43078</v>
      </c>
      <c r="H27" s="49" t="s">
        <v>64</v>
      </c>
      <c r="I27" s="49" t="s">
        <v>65</v>
      </c>
      <c r="J27" s="49" t="s">
        <v>50</v>
      </c>
      <c r="K27" s="49" t="s">
        <v>65</v>
      </c>
      <c r="L27" s="5">
        <f>IF(Formato!$C27&lt;&gt;"",MONTH(C27),"")</f>
        <v>2</v>
      </c>
      <c r="M27" s="6">
        <f>IF(Formato!$G27&lt;&gt;"",MONTH(G27),"")</f>
        <v>12</v>
      </c>
    </row>
    <row r="28" spans="1:13" ht="15">
      <c r="A28" s="49">
        <v>63117</v>
      </c>
      <c r="B28" s="49" t="s">
        <v>87</v>
      </c>
      <c r="C28" s="52">
        <v>42775</v>
      </c>
      <c r="D28" s="49" t="s">
        <v>148</v>
      </c>
      <c r="E28" s="49" t="s">
        <v>24</v>
      </c>
      <c r="F28" s="49" t="s">
        <v>17</v>
      </c>
      <c r="G28" s="52">
        <v>42789</v>
      </c>
      <c r="H28" s="49" t="s">
        <v>64</v>
      </c>
      <c r="I28" s="49" t="s">
        <v>65</v>
      </c>
      <c r="J28" s="49" t="s">
        <v>50</v>
      </c>
      <c r="K28" s="49" t="s">
        <v>65</v>
      </c>
      <c r="L28" s="5">
        <f>IF(Formato!$C28&lt;&gt;"",MONTH(C28),"")</f>
        <v>2</v>
      </c>
      <c r="M28" s="6">
        <f>IF(Formato!$G28&lt;&gt;"",MONTH(G28),"")</f>
        <v>2</v>
      </c>
    </row>
    <row r="29" spans="1:13" ht="15">
      <c r="A29" s="49">
        <v>63317</v>
      </c>
      <c r="B29" s="49" t="s">
        <v>63</v>
      </c>
      <c r="C29" s="52">
        <v>42775</v>
      </c>
      <c r="D29" s="49" t="s">
        <v>149</v>
      </c>
      <c r="E29" s="49" t="s">
        <v>24</v>
      </c>
      <c r="F29" s="49" t="s">
        <v>17</v>
      </c>
      <c r="G29" s="52">
        <v>42783</v>
      </c>
      <c r="H29" s="49" t="s">
        <v>64</v>
      </c>
      <c r="I29" s="49" t="s">
        <v>65</v>
      </c>
      <c r="J29" s="49" t="s">
        <v>50</v>
      </c>
      <c r="K29" s="49" t="s">
        <v>65</v>
      </c>
      <c r="L29" s="5">
        <f>IF(Formato!$C29&lt;&gt;"",MONTH(C29),"")</f>
        <v>2</v>
      </c>
      <c r="M29" s="6">
        <f>IF(Formato!$G29&lt;&gt;"",MONTH(G29),"")</f>
        <v>2</v>
      </c>
    </row>
    <row r="30" spans="1:13" ht="15">
      <c r="A30" s="49">
        <v>63417</v>
      </c>
      <c r="B30" s="49" t="s">
        <v>88</v>
      </c>
      <c r="C30" s="52">
        <v>42775</v>
      </c>
      <c r="D30" s="49" t="s">
        <v>150</v>
      </c>
      <c r="E30" s="49" t="s">
        <v>24</v>
      </c>
      <c r="F30" s="49" t="s">
        <v>17</v>
      </c>
      <c r="G30" s="52">
        <v>42786</v>
      </c>
      <c r="H30" s="49" t="s">
        <v>64</v>
      </c>
      <c r="I30" s="49" t="s">
        <v>65</v>
      </c>
      <c r="J30" s="49" t="s">
        <v>50</v>
      </c>
      <c r="K30" s="49" t="s">
        <v>65</v>
      </c>
      <c r="L30" s="5">
        <f>IF(Formato!$C30&lt;&gt;"",MONTH(C30),"")</f>
        <v>2</v>
      </c>
      <c r="M30" s="6">
        <f>IF(Formato!$G30&lt;&gt;"",MONTH(G30),"")</f>
        <v>2</v>
      </c>
    </row>
    <row r="31" spans="1:13" ht="15">
      <c r="A31" s="49">
        <v>66017</v>
      </c>
      <c r="B31" s="49" t="s">
        <v>89</v>
      </c>
      <c r="C31" s="52">
        <v>42776</v>
      </c>
      <c r="D31" s="49" t="s">
        <v>151</v>
      </c>
      <c r="E31" s="49" t="s">
        <v>24</v>
      </c>
      <c r="F31" s="49" t="s">
        <v>17</v>
      </c>
      <c r="G31" s="52">
        <v>42790</v>
      </c>
      <c r="H31" s="49" t="s">
        <v>64</v>
      </c>
      <c r="I31" s="49" t="s">
        <v>65</v>
      </c>
      <c r="J31" s="49" t="s">
        <v>50</v>
      </c>
      <c r="K31" s="49" t="s">
        <v>65</v>
      </c>
      <c r="L31" s="5">
        <f>IF(Formato!$C31&lt;&gt;"",MONTH(C31),"")</f>
        <v>2</v>
      </c>
      <c r="M31" s="6">
        <f>IF(Formato!$G31&lt;&gt;"",MONTH(G31),"")</f>
        <v>2</v>
      </c>
    </row>
    <row r="32" spans="1:13" ht="15">
      <c r="A32" s="49">
        <v>69217</v>
      </c>
      <c r="B32" s="49" t="s">
        <v>90</v>
      </c>
      <c r="C32" s="52">
        <v>42779</v>
      </c>
      <c r="D32" s="49" t="s">
        <v>152</v>
      </c>
      <c r="E32" s="49" t="s">
        <v>24</v>
      </c>
      <c r="F32" s="49" t="s">
        <v>17</v>
      </c>
      <c r="G32" s="52">
        <v>42783</v>
      </c>
      <c r="H32" s="49" t="s">
        <v>64</v>
      </c>
      <c r="I32" s="49" t="s">
        <v>65</v>
      </c>
      <c r="J32" s="49" t="s">
        <v>50</v>
      </c>
      <c r="K32" s="49" t="s">
        <v>65</v>
      </c>
      <c r="L32" s="5">
        <f>IF(Formato!$C32&lt;&gt;"",MONTH(C32),"")</f>
        <v>2</v>
      </c>
      <c r="M32" s="6">
        <f>IF(Formato!$G32&lt;&gt;"",MONTH(G32),"")</f>
        <v>2</v>
      </c>
    </row>
    <row r="33" spans="1:13" ht="15">
      <c r="A33" s="49">
        <v>73017</v>
      </c>
      <c r="B33" s="49" t="s">
        <v>91</v>
      </c>
      <c r="C33" s="52">
        <v>42779</v>
      </c>
      <c r="D33" s="49" t="s">
        <v>153</v>
      </c>
      <c r="E33" s="49" t="s">
        <v>24</v>
      </c>
      <c r="F33" s="49" t="s">
        <v>17</v>
      </c>
      <c r="G33" s="52">
        <v>42779</v>
      </c>
      <c r="H33" s="49" t="s">
        <v>64</v>
      </c>
      <c r="I33" s="49" t="s">
        <v>65</v>
      </c>
      <c r="J33" s="49" t="s">
        <v>50</v>
      </c>
      <c r="K33" s="49" t="s">
        <v>65</v>
      </c>
      <c r="L33" s="5">
        <f>IF(Formato!$C33&lt;&gt;"",MONTH(C33),"")</f>
        <v>2</v>
      </c>
      <c r="M33" s="6">
        <f>IF(Formato!$G33&lt;&gt;"",MONTH(G33),"")</f>
        <v>2</v>
      </c>
    </row>
    <row r="34" spans="1:13" ht="15">
      <c r="A34" s="49">
        <v>73517</v>
      </c>
      <c r="B34" s="49" t="s">
        <v>92</v>
      </c>
      <c r="C34" s="52">
        <v>42779</v>
      </c>
      <c r="D34" s="49" t="s">
        <v>154</v>
      </c>
      <c r="E34" s="49" t="s">
        <v>24</v>
      </c>
      <c r="F34" s="49" t="s">
        <v>17</v>
      </c>
      <c r="G34" s="52">
        <v>42783</v>
      </c>
      <c r="H34" s="49" t="s">
        <v>64</v>
      </c>
      <c r="I34" s="49" t="s">
        <v>65</v>
      </c>
      <c r="J34" s="49" t="s">
        <v>50</v>
      </c>
      <c r="K34" s="49" t="s">
        <v>65</v>
      </c>
      <c r="L34" s="5">
        <f>IF(Formato!$C34&lt;&gt;"",MONTH(C34),"")</f>
        <v>2</v>
      </c>
      <c r="M34" s="6">
        <f>IF(Formato!$G34&lt;&gt;"",MONTH(G34),"")</f>
        <v>2</v>
      </c>
    </row>
    <row r="35" spans="1:13" ht="15">
      <c r="A35" s="49">
        <v>73617</v>
      </c>
      <c r="B35" s="49" t="s">
        <v>93</v>
      </c>
      <c r="C35" s="52">
        <v>42779</v>
      </c>
      <c r="D35" s="49" t="s">
        <v>154</v>
      </c>
      <c r="E35" s="49" t="s">
        <v>24</v>
      </c>
      <c r="F35" s="49" t="s">
        <v>17</v>
      </c>
      <c r="G35" s="52">
        <v>42783</v>
      </c>
      <c r="H35" s="49" t="s">
        <v>64</v>
      </c>
      <c r="I35" s="49" t="s">
        <v>65</v>
      </c>
      <c r="J35" s="49" t="s">
        <v>50</v>
      </c>
      <c r="K35" s="49" t="s">
        <v>65</v>
      </c>
      <c r="L35" s="5">
        <f>IF(Formato!$C35&lt;&gt;"",MONTH(C35),"")</f>
        <v>2</v>
      </c>
      <c r="M35" s="6">
        <f>IF(Formato!$G35&lt;&gt;"",MONTH(G35),"")</f>
        <v>2</v>
      </c>
    </row>
    <row r="36" spans="1:13" ht="15">
      <c r="A36" s="49">
        <v>73717</v>
      </c>
      <c r="B36" s="49" t="s">
        <v>93</v>
      </c>
      <c r="C36" s="52">
        <v>42779</v>
      </c>
      <c r="D36" s="49" t="s">
        <v>154</v>
      </c>
      <c r="E36" s="49" t="s">
        <v>24</v>
      </c>
      <c r="F36" s="49" t="s">
        <v>17</v>
      </c>
      <c r="G36" s="52">
        <v>42783</v>
      </c>
      <c r="H36" s="49" t="s">
        <v>64</v>
      </c>
      <c r="I36" s="49" t="s">
        <v>65</v>
      </c>
      <c r="J36" s="49" t="s">
        <v>50</v>
      </c>
      <c r="K36" s="49" t="s">
        <v>65</v>
      </c>
      <c r="L36" s="5">
        <f>IF(Formato!$C36&lt;&gt;"",MONTH(C36),"")</f>
        <v>2</v>
      </c>
      <c r="M36" s="6">
        <f>IF(Formato!$G36&lt;&gt;"",MONTH(G36),"")</f>
        <v>2</v>
      </c>
    </row>
    <row r="37" spans="1:13" ht="15">
      <c r="A37" s="49">
        <v>73817</v>
      </c>
      <c r="B37" s="49" t="s">
        <v>93</v>
      </c>
      <c r="C37" s="52">
        <v>42779</v>
      </c>
      <c r="D37" s="49" t="s">
        <v>154</v>
      </c>
      <c r="E37" s="49" t="s">
        <v>24</v>
      </c>
      <c r="F37" s="49" t="s">
        <v>17</v>
      </c>
      <c r="G37" s="52">
        <v>42783</v>
      </c>
      <c r="H37" s="49" t="s">
        <v>64</v>
      </c>
      <c r="I37" s="49" t="s">
        <v>65</v>
      </c>
      <c r="J37" s="49" t="s">
        <v>50</v>
      </c>
      <c r="K37" s="49" t="s">
        <v>65</v>
      </c>
      <c r="L37" s="5">
        <f>IF(Formato!$C37&lt;&gt;"",MONTH(C37),"")</f>
        <v>2</v>
      </c>
      <c r="M37" s="6">
        <f>IF(Formato!$G37&lt;&gt;"",MONTH(G37),"")</f>
        <v>2</v>
      </c>
    </row>
    <row r="38" spans="1:13" ht="15">
      <c r="A38" s="49" t="s">
        <v>94</v>
      </c>
      <c r="B38" s="49" t="s">
        <v>95</v>
      </c>
      <c r="C38" s="52">
        <v>42779</v>
      </c>
      <c r="D38" s="49" t="s">
        <v>155</v>
      </c>
      <c r="E38" s="49" t="s">
        <v>24</v>
      </c>
      <c r="F38" s="49" t="s">
        <v>17</v>
      </c>
      <c r="G38" s="52">
        <v>42783</v>
      </c>
      <c r="H38" s="49" t="s">
        <v>64</v>
      </c>
      <c r="I38" s="49" t="s">
        <v>65</v>
      </c>
      <c r="J38" s="49" t="s">
        <v>50</v>
      </c>
      <c r="K38" s="49" t="s">
        <v>65</v>
      </c>
      <c r="L38" s="5">
        <f>IF(Formato!$C38&lt;&gt;"",MONTH(C38),"")</f>
        <v>2</v>
      </c>
      <c r="M38" s="6">
        <f>IF(Formato!$G38&lt;&gt;"",MONTH(G38),"")</f>
        <v>2</v>
      </c>
    </row>
    <row r="39" spans="1:13" ht="15">
      <c r="A39" s="49" t="s">
        <v>96</v>
      </c>
      <c r="B39" s="49" t="s">
        <v>97</v>
      </c>
      <c r="C39" s="52">
        <v>42779</v>
      </c>
      <c r="D39" s="49" t="s">
        <v>156</v>
      </c>
      <c r="E39" s="49" t="s">
        <v>24</v>
      </c>
      <c r="F39" s="49" t="s">
        <v>17</v>
      </c>
      <c r="G39" s="52">
        <v>42783</v>
      </c>
      <c r="H39" s="49" t="s">
        <v>64</v>
      </c>
      <c r="I39" s="49" t="s">
        <v>65</v>
      </c>
      <c r="J39" s="49" t="s">
        <v>50</v>
      </c>
      <c r="K39" s="49" t="s">
        <v>65</v>
      </c>
      <c r="L39" s="5">
        <f>IF(Formato!$C39&lt;&gt;"",MONTH(C39),"")</f>
        <v>2</v>
      </c>
      <c r="M39" s="6">
        <f>IF(Formato!$G39&lt;&gt;"",MONTH(G39),"")</f>
        <v>2</v>
      </c>
    </row>
    <row r="40" spans="1:13" ht="15">
      <c r="A40" s="49" t="s">
        <v>98</v>
      </c>
      <c r="B40" s="49" t="s">
        <v>99</v>
      </c>
      <c r="C40" s="52">
        <v>42780</v>
      </c>
      <c r="D40" s="49" t="s">
        <v>157</v>
      </c>
      <c r="E40" s="49" t="s">
        <v>24</v>
      </c>
      <c r="F40" s="49" t="s">
        <v>17</v>
      </c>
      <c r="G40" s="52">
        <v>42786</v>
      </c>
      <c r="H40" s="49" t="s">
        <v>64</v>
      </c>
      <c r="I40" s="49" t="s">
        <v>65</v>
      </c>
      <c r="J40" s="49" t="s">
        <v>50</v>
      </c>
      <c r="K40" s="49" t="s">
        <v>65</v>
      </c>
      <c r="L40" s="5">
        <f>IF(Formato!$C40&lt;&gt;"",MONTH(C40),"")</f>
        <v>2</v>
      </c>
      <c r="M40" s="6">
        <f>IF(Formato!$G40&lt;&gt;"",MONTH(G40),"")</f>
        <v>2</v>
      </c>
    </row>
    <row r="41" spans="1:13" ht="15">
      <c r="A41" s="49">
        <v>75417</v>
      </c>
      <c r="B41" s="49" t="s">
        <v>100</v>
      </c>
      <c r="C41" s="52">
        <v>42780</v>
      </c>
      <c r="D41" s="49" t="s">
        <v>158</v>
      </c>
      <c r="E41" s="49" t="s">
        <v>24</v>
      </c>
      <c r="F41" s="49" t="s">
        <v>17</v>
      </c>
      <c r="G41" s="52">
        <v>42790</v>
      </c>
      <c r="H41" s="49" t="s">
        <v>64</v>
      </c>
      <c r="I41" s="49" t="s">
        <v>65</v>
      </c>
      <c r="J41" s="49" t="s">
        <v>50</v>
      </c>
      <c r="K41" s="49" t="s">
        <v>65</v>
      </c>
      <c r="L41" s="53">
        <f>IF(Formato!$C41&lt;&gt;"",MONTH(C41),"")</f>
        <v>2</v>
      </c>
      <c r="M41" s="54">
        <f>IF(Formato!$G41&lt;&gt;"",MONTH(G41),"")</f>
        <v>2</v>
      </c>
    </row>
    <row r="42" spans="1:13" ht="15">
      <c r="A42" s="49">
        <v>75517</v>
      </c>
      <c r="B42" s="49" t="s">
        <v>101</v>
      </c>
      <c r="C42" s="52">
        <v>42780</v>
      </c>
      <c r="D42" s="49" t="s">
        <v>159</v>
      </c>
      <c r="E42" s="49" t="s">
        <v>24</v>
      </c>
      <c r="F42" s="49" t="s">
        <v>17</v>
      </c>
      <c r="G42" s="52">
        <v>42786</v>
      </c>
      <c r="H42" s="49" t="s">
        <v>64</v>
      </c>
      <c r="I42" s="49" t="s">
        <v>65</v>
      </c>
      <c r="J42" s="49" t="s">
        <v>50</v>
      </c>
      <c r="K42" s="49" t="s">
        <v>65</v>
      </c>
      <c r="L42" s="53">
        <f>IF(Formato!$C42&lt;&gt;"",MONTH(C42),"")</f>
        <v>2</v>
      </c>
      <c r="M42" s="54">
        <f>IF(Formato!$G42&lt;&gt;"",MONTH(G42),"")</f>
        <v>2</v>
      </c>
    </row>
    <row r="43" spans="1:13" ht="15">
      <c r="A43" s="49" t="s">
        <v>102</v>
      </c>
      <c r="B43" s="49" t="s">
        <v>103</v>
      </c>
      <c r="C43" s="52">
        <v>42781</v>
      </c>
      <c r="D43" s="49" t="s">
        <v>160</v>
      </c>
      <c r="E43" s="49" t="s">
        <v>24</v>
      </c>
      <c r="F43" s="49" t="s">
        <v>17</v>
      </c>
      <c r="G43" s="52">
        <v>42787</v>
      </c>
      <c r="H43" s="49" t="s">
        <v>64</v>
      </c>
      <c r="I43" s="49" t="s">
        <v>65</v>
      </c>
      <c r="J43" s="49" t="s">
        <v>50</v>
      </c>
      <c r="K43" s="49" t="s">
        <v>65</v>
      </c>
      <c r="L43" s="53">
        <f>IF(Formato!$C43&lt;&gt;"",MONTH(C43),"")</f>
        <v>2</v>
      </c>
      <c r="M43" s="54">
        <f>IF(Formato!$G43&lt;&gt;"",MONTH(G43),"")</f>
        <v>2</v>
      </c>
    </row>
    <row r="44" spans="1:13" ht="15">
      <c r="A44" s="49" t="s">
        <v>104</v>
      </c>
      <c r="B44" s="49" t="s">
        <v>105</v>
      </c>
      <c r="C44" s="52">
        <v>42781</v>
      </c>
      <c r="D44" s="49" t="s">
        <v>161</v>
      </c>
      <c r="E44" s="49" t="s">
        <v>24</v>
      </c>
      <c r="F44" s="49" t="s">
        <v>17</v>
      </c>
      <c r="G44" s="52">
        <v>42789</v>
      </c>
      <c r="H44" s="49" t="s">
        <v>64</v>
      </c>
      <c r="I44" s="49" t="s">
        <v>65</v>
      </c>
      <c r="J44" s="49" t="s">
        <v>50</v>
      </c>
      <c r="K44" s="49" t="s">
        <v>65</v>
      </c>
      <c r="L44" s="53">
        <f>IF(Formato!$C44&lt;&gt;"",MONTH(C44),"")</f>
        <v>2</v>
      </c>
      <c r="M44" s="54">
        <f>IF(Formato!$G44&lt;&gt;"",MONTH(G44),"")</f>
        <v>2</v>
      </c>
    </row>
    <row r="45" spans="1:13" ht="15">
      <c r="A45" s="49">
        <v>78117</v>
      </c>
      <c r="B45" s="49" t="s">
        <v>106</v>
      </c>
      <c r="C45" s="52">
        <v>42781</v>
      </c>
      <c r="D45" s="49" t="s">
        <v>162</v>
      </c>
      <c r="E45" s="49" t="s">
        <v>24</v>
      </c>
      <c r="F45" s="49" t="s">
        <v>17</v>
      </c>
      <c r="G45" s="52">
        <v>42786</v>
      </c>
      <c r="H45" s="49" t="s">
        <v>64</v>
      </c>
      <c r="I45" s="49" t="s">
        <v>65</v>
      </c>
      <c r="J45" s="49" t="s">
        <v>50</v>
      </c>
      <c r="K45" s="49" t="s">
        <v>65</v>
      </c>
      <c r="L45" s="53">
        <f>IF(Formato!$C45&lt;&gt;"",MONTH(C45),"")</f>
        <v>2</v>
      </c>
      <c r="M45" s="54">
        <f>IF(Formato!$G45&lt;&gt;"",MONTH(G45),"")</f>
        <v>2</v>
      </c>
    </row>
    <row r="46" spans="1:13" ht="15">
      <c r="A46" s="49">
        <v>79017</v>
      </c>
      <c r="B46" s="49" t="s">
        <v>107</v>
      </c>
      <c r="C46" s="52">
        <v>42782</v>
      </c>
      <c r="D46" s="49" t="s">
        <v>163</v>
      </c>
      <c r="E46" s="49" t="s">
        <v>24</v>
      </c>
      <c r="F46" s="49" t="s">
        <v>17</v>
      </c>
      <c r="G46" s="52">
        <v>42788</v>
      </c>
      <c r="H46" s="49" t="s">
        <v>64</v>
      </c>
      <c r="I46" s="49" t="s">
        <v>65</v>
      </c>
      <c r="J46" s="49" t="s">
        <v>50</v>
      </c>
      <c r="K46" s="49" t="s">
        <v>65</v>
      </c>
      <c r="L46" s="53">
        <f>IF(Formato!$C46&lt;&gt;"",MONTH(C46),"")</f>
        <v>2</v>
      </c>
      <c r="M46" s="54">
        <f>IF(Formato!$G46&lt;&gt;"",MONTH(G46),"")</f>
        <v>2</v>
      </c>
    </row>
    <row r="47" spans="1:13" ht="15">
      <c r="A47" s="49">
        <v>82017</v>
      </c>
      <c r="B47" s="49" t="s">
        <v>108</v>
      </c>
      <c r="C47" s="52">
        <v>42786</v>
      </c>
      <c r="D47" s="49" t="s">
        <v>164</v>
      </c>
      <c r="E47" s="49" t="s">
        <v>24</v>
      </c>
      <c r="F47" s="49" t="s">
        <v>17</v>
      </c>
      <c r="G47" s="52">
        <v>42790</v>
      </c>
      <c r="H47" s="49" t="s">
        <v>64</v>
      </c>
      <c r="I47" s="49" t="s">
        <v>65</v>
      </c>
      <c r="J47" s="49" t="s">
        <v>50</v>
      </c>
      <c r="K47" s="49" t="s">
        <v>65</v>
      </c>
      <c r="L47" s="53">
        <f>IF(Formato!$C47&lt;&gt;"",MONTH(C47),"")</f>
        <v>2</v>
      </c>
      <c r="M47" s="54">
        <f>IF(Formato!$G47&lt;&gt;"",MONTH(G47),"")</f>
        <v>2</v>
      </c>
    </row>
    <row r="48" spans="1:13" ht="15">
      <c r="A48" s="49">
        <v>82117</v>
      </c>
      <c r="B48" s="49" t="s">
        <v>109</v>
      </c>
      <c r="C48" s="52">
        <v>42786</v>
      </c>
      <c r="D48" s="49" t="s">
        <v>165</v>
      </c>
      <c r="E48" s="49" t="s">
        <v>24</v>
      </c>
      <c r="F48" s="49" t="s">
        <v>17</v>
      </c>
      <c r="G48" s="52">
        <v>42789</v>
      </c>
      <c r="H48" s="49" t="s">
        <v>64</v>
      </c>
      <c r="I48" s="49" t="s">
        <v>65</v>
      </c>
      <c r="J48" s="49" t="s">
        <v>50</v>
      </c>
      <c r="K48" s="49" t="s">
        <v>65</v>
      </c>
      <c r="L48" s="53">
        <f>IF(Formato!$C48&lt;&gt;"",MONTH(C48),"")</f>
        <v>2</v>
      </c>
      <c r="M48" s="54">
        <f>IF(Formato!$G48&lt;&gt;"",MONTH(G48),"")</f>
        <v>2</v>
      </c>
    </row>
    <row r="49" spans="1:13" ht="15">
      <c r="A49" s="49">
        <v>84417</v>
      </c>
      <c r="B49" s="49" t="s">
        <v>61</v>
      </c>
      <c r="C49" s="52">
        <v>42786</v>
      </c>
      <c r="D49" s="49" t="s">
        <v>166</v>
      </c>
      <c r="E49" s="49" t="s">
        <v>24</v>
      </c>
      <c r="F49" s="49" t="s">
        <v>17</v>
      </c>
      <c r="G49" s="52">
        <v>42795</v>
      </c>
      <c r="H49" s="49" t="s">
        <v>64</v>
      </c>
      <c r="I49" s="49" t="s">
        <v>65</v>
      </c>
      <c r="J49" s="49" t="s">
        <v>50</v>
      </c>
      <c r="K49" s="49" t="s">
        <v>65</v>
      </c>
      <c r="L49" s="53">
        <f>IF(Formato!$C49&lt;&gt;"",MONTH(C49),"")</f>
        <v>2</v>
      </c>
      <c r="M49" s="54">
        <f>IF(Formato!$G49&lt;&gt;"",MONTH(G49),"")</f>
        <v>3</v>
      </c>
    </row>
    <row r="50" spans="1:13" ht="15">
      <c r="A50" s="49" t="s">
        <v>110</v>
      </c>
      <c r="B50" s="49" t="s">
        <v>111</v>
      </c>
      <c r="C50" s="52">
        <v>42786</v>
      </c>
      <c r="D50" s="49" t="s">
        <v>167</v>
      </c>
      <c r="E50" s="49" t="s">
        <v>24</v>
      </c>
      <c r="F50" s="49" t="s">
        <v>17</v>
      </c>
      <c r="G50" s="52">
        <v>42794</v>
      </c>
      <c r="H50" s="49" t="s">
        <v>64</v>
      </c>
      <c r="I50" s="49" t="s">
        <v>65</v>
      </c>
      <c r="J50" s="49" t="s">
        <v>50</v>
      </c>
      <c r="K50" s="49" t="s">
        <v>65</v>
      </c>
      <c r="L50" s="53">
        <f>IF(Formato!$C50&lt;&gt;"",MONTH(C50),"")</f>
        <v>2</v>
      </c>
      <c r="M50" s="54">
        <f>IF(Formato!$G50&lt;&gt;"",MONTH(G50),"")</f>
        <v>2</v>
      </c>
    </row>
    <row r="51" spans="1:13" ht="15">
      <c r="A51" s="49" t="s">
        <v>112</v>
      </c>
      <c r="B51" s="49" t="s">
        <v>113</v>
      </c>
      <c r="C51" s="52">
        <v>42787</v>
      </c>
      <c r="D51" s="49" t="s">
        <v>168</v>
      </c>
      <c r="E51" s="49" t="s">
        <v>24</v>
      </c>
      <c r="F51" s="49" t="s">
        <v>17</v>
      </c>
      <c r="G51" s="52">
        <v>42790</v>
      </c>
      <c r="H51" s="49" t="s">
        <v>64</v>
      </c>
      <c r="I51" s="49" t="s">
        <v>65</v>
      </c>
      <c r="J51" s="49" t="s">
        <v>50</v>
      </c>
      <c r="K51" s="49" t="s">
        <v>65</v>
      </c>
      <c r="L51" s="53">
        <f>IF(Formato!$C51&lt;&gt;"",MONTH(C51),"")</f>
        <v>2</v>
      </c>
      <c r="M51" s="54">
        <f>IF(Formato!$G51&lt;&gt;"",MONTH(G51),"")</f>
        <v>2</v>
      </c>
    </row>
    <row r="52" spans="1:13" ht="15">
      <c r="A52" s="49">
        <v>90117</v>
      </c>
      <c r="B52" s="49" t="s">
        <v>114</v>
      </c>
      <c r="C52" s="52">
        <v>42788</v>
      </c>
      <c r="D52" s="49" t="s">
        <v>169</v>
      </c>
      <c r="E52" s="49" t="s">
        <v>24</v>
      </c>
      <c r="F52" s="49" t="s">
        <v>17</v>
      </c>
      <c r="G52" s="52">
        <v>42795</v>
      </c>
      <c r="H52" s="49" t="s">
        <v>64</v>
      </c>
      <c r="I52" s="49" t="s">
        <v>65</v>
      </c>
      <c r="J52" s="49" t="s">
        <v>50</v>
      </c>
      <c r="K52" s="49" t="s">
        <v>65</v>
      </c>
      <c r="L52" s="53">
        <f>IF(Formato!$C52&lt;&gt;"",MONTH(C52),"")</f>
        <v>2</v>
      </c>
      <c r="M52" s="54">
        <f>IF(Formato!$G52&lt;&gt;"",MONTH(G52),"")</f>
        <v>3</v>
      </c>
    </row>
    <row r="53" spans="1:13" ht="15">
      <c r="A53" s="49">
        <v>91817</v>
      </c>
      <c r="B53" s="49" t="s">
        <v>115</v>
      </c>
      <c r="C53" s="52">
        <v>42789</v>
      </c>
      <c r="D53" s="49" t="s">
        <v>170</v>
      </c>
      <c r="E53" s="49" t="s">
        <v>24</v>
      </c>
      <c r="F53" s="49" t="s">
        <v>17</v>
      </c>
      <c r="G53" s="52">
        <v>42797</v>
      </c>
      <c r="H53" s="49" t="s">
        <v>64</v>
      </c>
      <c r="I53" s="49" t="s">
        <v>65</v>
      </c>
      <c r="J53" s="49" t="s">
        <v>50</v>
      </c>
      <c r="K53" s="49" t="s">
        <v>65</v>
      </c>
      <c r="L53" s="53">
        <f>IF(Formato!$C53&lt;&gt;"",MONTH(C53),"")</f>
        <v>2</v>
      </c>
      <c r="M53" s="54">
        <f>IF(Formato!$G53&lt;&gt;"",MONTH(G53),"")</f>
        <v>3</v>
      </c>
    </row>
    <row r="54" spans="1:13" ht="15">
      <c r="A54" s="49">
        <v>91917</v>
      </c>
      <c r="B54" s="49" t="s">
        <v>116</v>
      </c>
      <c r="C54" s="52">
        <v>42789</v>
      </c>
      <c r="D54" s="49" t="s">
        <v>171</v>
      </c>
      <c r="E54" s="49" t="s">
        <v>24</v>
      </c>
      <c r="F54" s="49" t="s">
        <v>17</v>
      </c>
      <c r="G54" s="52">
        <v>42790</v>
      </c>
      <c r="H54" s="49" t="s">
        <v>64</v>
      </c>
      <c r="I54" s="49" t="s">
        <v>65</v>
      </c>
      <c r="J54" s="49" t="s">
        <v>50</v>
      </c>
      <c r="K54" s="49" t="s">
        <v>65</v>
      </c>
      <c r="L54" s="53">
        <f>IF(Formato!$C54&lt;&gt;"",MONTH(C54),"")</f>
        <v>2</v>
      </c>
      <c r="M54" s="54">
        <f>IF(Formato!$G54&lt;&gt;"",MONTH(G54),"")</f>
        <v>2</v>
      </c>
    </row>
    <row r="55" spans="1:13" ht="15">
      <c r="A55" s="49">
        <v>93117</v>
      </c>
      <c r="B55" s="49" t="s">
        <v>117</v>
      </c>
      <c r="C55" s="52">
        <v>42789</v>
      </c>
      <c r="D55" s="49" t="s">
        <v>172</v>
      </c>
      <c r="E55" s="49" t="s">
        <v>24</v>
      </c>
      <c r="F55" s="49" t="s">
        <v>17</v>
      </c>
      <c r="G55" s="52">
        <v>42802</v>
      </c>
      <c r="H55" s="49" t="s">
        <v>64</v>
      </c>
      <c r="I55" s="49" t="s">
        <v>65</v>
      </c>
      <c r="J55" s="49" t="s">
        <v>50</v>
      </c>
      <c r="K55" s="49" t="s">
        <v>65</v>
      </c>
      <c r="L55" s="53">
        <f>IF(Formato!$C55&lt;&gt;"",MONTH(C55),"")</f>
        <v>2</v>
      </c>
      <c r="M55" s="54">
        <f>IF(Formato!$G55&lt;&gt;"",MONTH(G55),"")</f>
        <v>3</v>
      </c>
    </row>
    <row r="56" spans="1:13" ht="15">
      <c r="A56" s="49">
        <v>93217</v>
      </c>
      <c r="B56" s="49" t="s">
        <v>117</v>
      </c>
      <c r="C56" s="52">
        <v>42789</v>
      </c>
      <c r="D56" s="49" t="s">
        <v>173</v>
      </c>
      <c r="E56" s="49" t="s">
        <v>24</v>
      </c>
      <c r="F56" s="49" t="s">
        <v>17</v>
      </c>
      <c r="G56" s="52">
        <v>42802</v>
      </c>
      <c r="H56" s="49" t="s">
        <v>64</v>
      </c>
      <c r="I56" s="49" t="s">
        <v>65</v>
      </c>
      <c r="J56" s="49" t="s">
        <v>50</v>
      </c>
      <c r="K56" s="49" t="s">
        <v>65</v>
      </c>
      <c r="L56" s="53">
        <f>IF(Formato!$C56&lt;&gt;"",MONTH(C56),"")</f>
        <v>2</v>
      </c>
      <c r="M56" s="54">
        <f>IF(Formato!$G56&lt;&gt;"",MONTH(G56),"")</f>
        <v>3</v>
      </c>
    </row>
    <row r="57" spans="1:13" ht="15">
      <c r="A57" s="49">
        <v>93317</v>
      </c>
      <c r="B57" s="49" t="s">
        <v>118</v>
      </c>
      <c r="C57" s="52">
        <v>42789</v>
      </c>
      <c r="D57" s="49" t="s">
        <v>174</v>
      </c>
      <c r="E57" s="49" t="s">
        <v>24</v>
      </c>
      <c r="F57" s="49" t="s">
        <v>17</v>
      </c>
      <c r="G57" s="52">
        <v>42803</v>
      </c>
      <c r="H57" s="49" t="s">
        <v>64</v>
      </c>
      <c r="I57" s="49" t="s">
        <v>65</v>
      </c>
      <c r="J57" s="49" t="s">
        <v>50</v>
      </c>
      <c r="K57" s="49" t="s">
        <v>65</v>
      </c>
      <c r="L57" s="53">
        <f>IF(Formato!$C57&lt;&gt;"",MONTH(C57),"")</f>
        <v>2</v>
      </c>
      <c r="M57" s="54">
        <f>IF(Formato!$G57&lt;&gt;"",MONTH(G57),"")</f>
        <v>3</v>
      </c>
    </row>
    <row r="58" spans="1:13" ht="15">
      <c r="A58" s="49">
        <v>93417</v>
      </c>
      <c r="B58" s="49" t="s">
        <v>119</v>
      </c>
      <c r="C58" s="52">
        <v>42790</v>
      </c>
      <c r="D58" s="49" t="s">
        <v>175</v>
      </c>
      <c r="E58" s="49" t="s">
        <v>24</v>
      </c>
      <c r="F58" s="49" t="s">
        <v>17</v>
      </c>
      <c r="G58" s="52">
        <v>42802</v>
      </c>
      <c r="H58" s="49" t="s">
        <v>64</v>
      </c>
      <c r="I58" s="49" t="s">
        <v>65</v>
      </c>
      <c r="J58" s="49" t="s">
        <v>50</v>
      </c>
      <c r="K58" s="49" t="s">
        <v>65</v>
      </c>
      <c r="L58" s="53">
        <f>IF(Formato!$C58&lt;&gt;"",MONTH(C58),"")</f>
        <v>2</v>
      </c>
      <c r="M58" s="54">
        <f>IF(Formato!$G58&lt;&gt;"",MONTH(G58),"")</f>
        <v>3</v>
      </c>
    </row>
    <row r="59" spans="1:13" ht="15">
      <c r="A59" s="49">
        <v>94117</v>
      </c>
      <c r="B59" s="49" t="s">
        <v>120</v>
      </c>
      <c r="C59" s="52">
        <v>42790</v>
      </c>
      <c r="D59" s="49" t="s">
        <v>176</v>
      </c>
      <c r="E59" s="49" t="s">
        <v>24</v>
      </c>
      <c r="F59" s="49" t="s">
        <v>17</v>
      </c>
      <c r="G59" s="52">
        <v>42794</v>
      </c>
      <c r="H59" s="49" t="s">
        <v>64</v>
      </c>
      <c r="I59" s="49" t="s">
        <v>65</v>
      </c>
      <c r="J59" s="49" t="s">
        <v>50</v>
      </c>
      <c r="K59" s="49" t="s">
        <v>65</v>
      </c>
      <c r="L59" s="53">
        <f>IF(Formato!$C59&lt;&gt;"",MONTH(C59),"")</f>
        <v>2</v>
      </c>
      <c r="M59" s="54">
        <f>IF(Formato!$G59&lt;&gt;"",MONTH(G59),"")</f>
        <v>2</v>
      </c>
    </row>
    <row r="60" spans="1:13" ht="15">
      <c r="A60" s="49">
        <v>94217</v>
      </c>
      <c r="B60" s="49" t="s">
        <v>121</v>
      </c>
      <c r="C60" s="52">
        <v>42790</v>
      </c>
      <c r="D60" s="49" t="s">
        <v>177</v>
      </c>
      <c r="E60" s="49" t="s">
        <v>24</v>
      </c>
      <c r="F60" s="49" t="s">
        <v>17</v>
      </c>
      <c r="G60" s="52">
        <v>42821</v>
      </c>
      <c r="H60" s="49" t="s">
        <v>64</v>
      </c>
      <c r="I60" s="49" t="s">
        <v>65</v>
      </c>
      <c r="J60" s="49" t="s">
        <v>50</v>
      </c>
      <c r="K60" s="49" t="s">
        <v>65</v>
      </c>
      <c r="L60" s="53">
        <f>IF(Formato!$C60&lt;&gt;"",MONTH(C60),"")</f>
        <v>2</v>
      </c>
      <c r="M60" s="54">
        <f>IF(Formato!$G60&lt;&gt;"",MONTH(G60),"")</f>
        <v>3</v>
      </c>
    </row>
    <row r="61" spans="1:13" ht="15">
      <c r="A61" s="49">
        <v>94317</v>
      </c>
      <c r="B61" s="49" t="s">
        <v>122</v>
      </c>
      <c r="C61" s="52">
        <v>42790</v>
      </c>
      <c r="D61" s="49" t="s">
        <v>178</v>
      </c>
      <c r="E61" s="49" t="s">
        <v>24</v>
      </c>
      <c r="F61" s="49" t="s">
        <v>17</v>
      </c>
      <c r="G61" s="52">
        <v>42797</v>
      </c>
      <c r="H61" s="49" t="s">
        <v>64</v>
      </c>
      <c r="I61" s="49" t="s">
        <v>65</v>
      </c>
      <c r="J61" s="49" t="s">
        <v>50</v>
      </c>
      <c r="K61" s="49" t="s">
        <v>65</v>
      </c>
      <c r="L61" s="53">
        <f>IF(Formato!$C61&lt;&gt;"",MONTH(C61),"")</f>
        <v>2</v>
      </c>
      <c r="M61" s="54">
        <f>IF(Formato!$G61&lt;&gt;"",MONTH(G61),"")</f>
        <v>3</v>
      </c>
    </row>
    <row r="62" spans="1:13" ht="15">
      <c r="A62" s="49">
        <v>95217</v>
      </c>
      <c r="B62" s="49" t="s">
        <v>123</v>
      </c>
      <c r="C62" s="52">
        <v>42793</v>
      </c>
      <c r="D62" s="49" t="s">
        <v>179</v>
      </c>
      <c r="E62" s="49" t="s">
        <v>24</v>
      </c>
      <c r="F62" s="49" t="s">
        <v>17</v>
      </c>
      <c r="G62" s="52">
        <v>42802</v>
      </c>
      <c r="H62" s="49" t="s">
        <v>64</v>
      </c>
      <c r="I62" s="49" t="s">
        <v>65</v>
      </c>
      <c r="J62" s="49" t="s">
        <v>50</v>
      </c>
      <c r="K62" s="49" t="s">
        <v>65</v>
      </c>
      <c r="L62" s="53">
        <f>IF(Formato!$C62&lt;&gt;"",MONTH(C62),"")</f>
        <v>2</v>
      </c>
      <c r="M62" s="54">
        <f>IF(Formato!$G62&lt;&gt;"",MONTH(G62),"")</f>
        <v>3</v>
      </c>
    </row>
    <row r="63" spans="1:13" ht="15">
      <c r="A63" s="49">
        <v>96617</v>
      </c>
      <c r="B63" s="49" t="s">
        <v>124</v>
      </c>
      <c r="C63" s="52">
        <v>42793</v>
      </c>
      <c r="D63" s="49" t="s">
        <v>180</v>
      </c>
      <c r="E63" s="49" t="s">
        <v>24</v>
      </c>
      <c r="F63" s="49" t="s">
        <v>17</v>
      </c>
      <c r="G63" s="52">
        <v>42793</v>
      </c>
      <c r="H63" s="49" t="s">
        <v>64</v>
      </c>
      <c r="I63" s="49" t="s">
        <v>65</v>
      </c>
      <c r="J63" s="49" t="s">
        <v>50</v>
      </c>
      <c r="K63" s="49" t="s">
        <v>65</v>
      </c>
      <c r="L63" s="53">
        <f>IF(Formato!$C63&lt;&gt;"",MONTH(C63),"")</f>
        <v>2</v>
      </c>
      <c r="M63" s="54">
        <f>IF(Formato!$G63&lt;&gt;"",MONTH(G63),"")</f>
        <v>2</v>
      </c>
    </row>
    <row r="64" spans="1:13" ht="15">
      <c r="A64" s="49">
        <v>97017</v>
      </c>
      <c r="B64" s="49" t="s">
        <v>125</v>
      </c>
      <c r="C64" s="52">
        <v>42793</v>
      </c>
      <c r="D64" s="49" t="s">
        <v>181</v>
      </c>
      <c r="E64" s="49" t="s">
        <v>24</v>
      </c>
      <c r="F64" s="49" t="s">
        <v>17</v>
      </c>
      <c r="G64" s="52">
        <v>42803</v>
      </c>
      <c r="H64" s="49" t="s">
        <v>64</v>
      </c>
      <c r="I64" s="49" t="s">
        <v>65</v>
      </c>
      <c r="J64" s="49" t="s">
        <v>50</v>
      </c>
      <c r="K64" s="49" t="s">
        <v>65</v>
      </c>
      <c r="L64" s="53">
        <f>IF(Formato!$C64&lt;&gt;"",MONTH(C64),"")</f>
        <v>2</v>
      </c>
      <c r="M64" s="54">
        <f>IF(Formato!$G64&lt;&gt;"",MONTH(G64),"")</f>
        <v>3</v>
      </c>
    </row>
    <row r="65" spans="1:13" ht="15">
      <c r="A65" s="49">
        <v>102217</v>
      </c>
      <c r="B65" s="49" t="s">
        <v>126</v>
      </c>
      <c r="C65" s="52">
        <v>42794</v>
      </c>
      <c r="D65" s="49" t="s">
        <v>182</v>
      </c>
      <c r="E65" s="49" t="s">
        <v>24</v>
      </c>
      <c r="F65" s="49" t="s">
        <v>17</v>
      </c>
      <c r="G65" s="52">
        <v>42794</v>
      </c>
      <c r="H65" s="49" t="s">
        <v>64</v>
      </c>
      <c r="I65" s="49" t="s">
        <v>65</v>
      </c>
      <c r="J65" s="49" t="s">
        <v>50</v>
      </c>
      <c r="K65" s="49" t="s">
        <v>65</v>
      </c>
      <c r="L65" s="53">
        <f>IF(Formato!$C65&lt;&gt;"",MONTH(C65),"")</f>
        <v>2</v>
      </c>
      <c r="M65" s="54">
        <f>IF(Formato!$G65&lt;&gt;"",MONTH(G65),"")</f>
        <v>2</v>
      </c>
    </row>
    <row r="66" spans="1:13" ht="15">
      <c r="A66" s="49">
        <v>102517</v>
      </c>
      <c r="B66" s="49" t="s">
        <v>127</v>
      </c>
      <c r="C66" s="52">
        <v>42794</v>
      </c>
      <c r="D66" s="49" t="s">
        <v>183</v>
      </c>
      <c r="E66" s="49" t="s">
        <v>24</v>
      </c>
      <c r="F66" s="49" t="s">
        <v>17</v>
      </c>
      <c r="G66" s="52">
        <v>42804</v>
      </c>
      <c r="H66" s="49" t="s">
        <v>64</v>
      </c>
      <c r="I66" s="49" t="s">
        <v>65</v>
      </c>
      <c r="J66" s="49" t="s">
        <v>50</v>
      </c>
      <c r="K66" s="49" t="s">
        <v>65</v>
      </c>
      <c r="L66" s="53">
        <f>IF(Formato!$C66&lt;&gt;"",MONTH(C66),"")</f>
        <v>2</v>
      </c>
      <c r="M66" s="54">
        <f>IF(Formato!$G66&lt;&gt;"",MONTH(G66),"")</f>
        <v>3</v>
      </c>
    </row>
    <row r="67" spans="1:13" ht="15">
      <c r="A67" s="49">
        <v>102817</v>
      </c>
      <c r="B67" s="49" t="s">
        <v>128</v>
      </c>
      <c r="C67" s="52">
        <v>42794</v>
      </c>
      <c r="D67" s="49" t="s">
        <v>184</v>
      </c>
      <c r="E67" s="49" t="s">
        <v>24</v>
      </c>
      <c r="F67" s="49" t="s">
        <v>17</v>
      </c>
      <c r="G67" s="52">
        <v>42802</v>
      </c>
      <c r="H67" s="49" t="s">
        <v>64</v>
      </c>
      <c r="I67" s="49" t="s">
        <v>65</v>
      </c>
      <c r="J67" s="49" t="s">
        <v>50</v>
      </c>
      <c r="K67" s="49" t="s">
        <v>65</v>
      </c>
      <c r="L67" s="53">
        <f>IF(Formato!$C67&lt;&gt;"",MONTH(C67),"")</f>
        <v>2</v>
      </c>
      <c r="M67" s="54">
        <f>IF(Formato!$G67&lt;&gt;"",MONTH(G67),"")</f>
        <v>3</v>
      </c>
    </row>
    <row r="68" spans="1:13" ht="15">
      <c r="A68" s="49">
        <v>103917</v>
      </c>
      <c r="B68" s="49" t="s">
        <v>129</v>
      </c>
      <c r="C68" s="52">
        <v>42794</v>
      </c>
      <c r="D68" s="49" t="s">
        <v>185</v>
      </c>
      <c r="E68" s="49" t="s">
        <v>24</v>
      </c>
      <c r="F68" s="49" t="s">
        <v>17</v>
      </c>
      <c r="G68" s="52">
        <v>42795</v>
      </c>
      <c r="H68" s="49" t="s">
        <v>64</v>
      </c>
      <c r="I68" s="49" t="s">
        <v>65</v>
      </c>
      <c r="J68" s="49" t="s">
        <v>50</v>
      </c>
      <c r="K68" s="49" t="s">
        <v>65</v>
      </c>
      <c r="L68" s="53">
        <f>IF(Formato!$C68&lt;&gt;"",MONTH(C68),"")</f>
        <v>2</v>
      </c>
      <c r="M68" s="54">
        <f>IF(Formato!$G68&lt;&gt;"",MONTH(G68),"")</f>
        <v>3</v>
      </c>
    </row>
    <row r="69" spans="1:13" ht="15">
      <c r="A69" s="49"/>
      <c r="B69" s="49"/>
      <c r="C69" s="49"/>
      <c r="D69" s="49"/>
      <c r="E69" s="49"/>
      <c r="F69" s="49"/>
      <c r="G69" s="49"/>
      <c r="H69" s="49"/>
      <c r="I69" s="49"/>
      <c r="J69" s="49"/>
      <c r="K69" s="49"/>
      <c r="L69" s="53">
        <f>IF(Formato!$C69&lt;&gt;"",MONTH(C69),"")</f>
      </c>
      <c r="M69" s="54">
        <f>IF(Formato!$G69&lt;&gt;"",MONTH(G69),"")</f>
      </c>
    </row>
    <row r="70" spans="1:13" ht="15">
      <c r="A70" s="49"/>
      <c r="B70" s="49"/>
      <c r="C70" s="49"/>
      <c r="D70" s="49"/>
      <c r="E70" s="49"/>
      <c r="F70" s="49"/>
      <c r="G70" s="49"/>
      <c r="H70" s="49"/>
      <c r="I70" s="49"/>
      <c r="J70" s="49"/>
      <c r="K70" s="49"/>
      <c r="L70" s="53">
        <f>IF(Formato!$C70&lt;&gt;"",MONTH(C70),"")</f>
      </c>
      <c r="M70" s="54">
        <f>IF(Formato!$G70&lt;&gt;"",MONTH(G70),"")</f>
      </c>
    </row>
    <row r="71" spans="1:13" ht="15">
      <c r="A71" s="49"/>
      <c r="B71" s="49"/>
      <c r="C71" s="49"/>
      <c r="D71" s="49"/>
      <c r="E71" s="49"/>
      <c r="F71" s="49"/>
      <c r="G71" s="49"/>
      <c r="H71" s="49"/>
      <c r="I71" s="49"/>
      <c r="J71" s="49"/>
      <c r="K71" s="49"/>
      <c r="L71" s="53">
        <f>IF(Formato!$C71&lt;&gt;"",MONTH(C71),"")</f>
      </c>
      <c r="M71" s="54">
        <f>IF(Formato!$G71&lt;&gt;"",MONTH(G71),"")</f>
      </c>
    </row>
    <row r="72" spans="1:13" ht="15">
      <c r="A72" s="49"/>
      <c r="B72" s="49"/>
      <c r="C72" s="49"/>
      <c r="D72" s="49"/>
      <c r="E72" s="49"/>
      <c r="F72" s="49"/>
      <c r="G72" s="49"/>
      <c r="H72" s="49"/>
      <c r="I72" s="49"/>
      <c r="J72" s="49"/>
      <c r="K72" s="49"/>
      <c r="L72" s="53">
        <f>IF(Formato!$C72&lt;&gt;"",MONTH(C72),"")</f>
      </c>
      <c r="M72" s="54">
        <f>IF(Formato!$G72&lt;&gt;"",MONTH(G72),"")</f>
      </c>
    </row>
    <row r="73" spans="1:13" ht="15">
      <c r="A73" s="49"/>
      <c r="B73" s="49"/>
      <c r="C73" s="49"/>
      <c r="D73" s="49"/>
      <c r="E73" s="49"/>
      <c r="F73" s="49"/>
      <c r="G73" s="49"/>
      <c r="H73" s="49"/>
      <c r="I73" s="49"/>
      <c r="J73" s="49"/>
      <c r="K73" s="49"/>
      <c r="L73" s="53">
        <f>IF(Formato!$C73&lt;&gt;"",MONTH(C73),"")</f>
      </c>
      <c r="M73" s="54">
        <f>IF(Formato!$G73&lt;&gt;"",MONTH(G73),"")</f>
      </c>
    </row>
    <row r="74" spans="1:13" ht="15">
      <c r="A74" s="49"/>
      <c r="B74" s="49"/>
      <c r="C74" s="49"/>
      <c r="D74" s="49"/>
      <c r="E74" s="49"/>
      <c r="F74" s="49"/>
      <c r="G74" s="49"/>
      <c r="H74" s="49"/>
      <c r="I74" s="49"/>
      <c r="J74" s="49"/>
      <c r="K74" s="49"/>
      <c r="L74" s="53">
        <f>IF(Formato!$C74&lt;&gt;"",MONTH(C74),"")</f>
      </c>
      <c r="M74" s="54">
        <f>IF(Formato!$G74&lt;&gt;"",MONTH(G74),"")</f>
      </c>
    </row>
    <row r="75" spans="1:13" ht="15">
      <c r="A75" s="49"/>
      <c r="B75" s="49"/>
      <c r="C75" s="49"/>
      <c r="D75" s="49"/>
      <c r="E75" s="49"/>
      <c r="F75" s="49"/>
      <c r="G75" s="49"/>
      <c r="H75" s="49"/>
      <c r="I75" s="49"/>
      <c r="J75" s="49"/>
      <c r="K75" s="49"/>
      <c r="L75" s="53">
        <f>IF(Formato!$C75&lt;&gt;"",MONTH(C75),"")</f>
      </c>
      <c r="M75" s="54">
        <f>IF(Formato!$G75&lt;&gt;"",MONTH(G75),"")</f>
      </c>
    </row>
    <row r="76" spans="1:13" ht="15">
      <c r="A76" s="49"/>
      <c r="B76" s="49"/>
      <c r="C76" s="49"/>
      <c r="D76" s="49"/>
      <c r="E76" s="49"/>
      <c r="F76" s="49"/>
      <c r="G76" s="49"/>
      <c r="H76" s="52"/>
      <c r="I76" s="51"/>
      <c r="J76" s="51"/>
      <c r="K76" s="51"/>
      <c r="L76" s="53">
        <f>IF(Formato!$C76&lt;&gt;"",MONTH(C76),"")</f>
      </c>
      <c r="M76" s="54">
        <f>IF(Formato!$G76&lt;&gt;"",MONTH(G76),"")</f>
      </c>
    </row>
    <row r="77" spans="1:13" ht="15">
      <c r="A77" s="49"/>
      <c r="B77" s="49"/>
      <c r="C77" s="49"/>
      <c r="D77" s="49"/>
      <c r="E77" s="49"/>
      <c r="F77" s="49"/>
      <c r="G77" s="49"/>
      <c r="H77" s="52"/>
      <c r="I77" s="51"/>
      <c r="J77" s="51"/>
      <c r="K77" s="51"/>
      <c r="L77" s="53">
        <f>IF(Formato!$C77&lt;&gt;"",MONTH(C77),"")</f>
      </c>
      <c r="M77" s="54">
        <f>IF(Formato!$G77&lt;&gt;"",MONTH(G77),"")</f>
      </c>
    </row>
    <row r="78" spans="1:13" ht="15">
      <c r="A78" s="49"/>
      <c r="B78" s="49"/>
      <c r="C78" s="49"/>
      <c r="D78" s="49"/>
      <c r="E78" s="49"/>
      <c r="F78" s="49"/>
      <c r="G78" s="49"/>
      <c r="H78" s="52"/>
      <c r="I78" s="51"/>
      <c r="J78" s="51"/>
      <c r="K78" s="51"/>
      <c r="L78" s="53">
        <f>IF(Formato!$C78&lt;&gt;"",MONTH(C78),"")</f>
      </c>
      <c r="M78" s="54">
        <f>IF(Formato!$G78&lt;&gt;"",MONTH(G78),"")</f>
      </c>
    </row>
    <row r="79" spans="1:13" ht="15">
      <c r="A79" s="49"/>
      <c r="B79" s="49"/>
      <c r="C79" s="49"/>
      <c r="D79" s="49"/>
      <c r="E79" s="49"/>
      <c r="F79" s="49"/>
      <c r="G79" s="49"/>
      <c r="H79" s="52"/>
      <c r="I79" s="51"/>
      <c r="J79" s="51"/>
      <c r="K79" s="51"/>
      <c r="L79" s="53">
        <f>IF(Formato!$C79&lt;&gt;"",MONTH(C79),"")</f>
      </c>
      <c r="M79" s="54">
        <f>IF(Formato!$G79&lt;&gt;"",MONTH(G79),"")</f>
      </c>
    </row>
    <row r="80" spans="1:13" ht="15">
      <c r="A80" s="49"/>
      <c r="B80" s="49"/>
      <c r="C80" s="49"/>
      <c r="D80" s="49"/>
      <c r="E80" s="49"/>
      <c r="F80" s="49"/>
      <c r="G80" s="49"/>
      <c r="H80" s="52"/>
      <c r="I80" s="51"/>
      <c r="J80" s="51"/>
      <c r="K80" s="51"/>
      <c r="L80" s="53">
        <f>IF(Formato!$C80&lt;&gt;"",MONTH(C80),"")</f>
      </c>
      <c r="M80" s="54">
        <f>IF(Formato!$G80&lt;&gt;"",MONTH(G80),"")</f>
      </c>
    </row>
    <row r="81" spans="1:13" ht="15">
      <c r="A81" s="49"/>
      <c r="B81" s="49"/>
      <c r="C81" s="49"/>
      <c r="D81" s="49"/>
      <c r="E81" s="49"/>
      <c r="F81" s="49"/>
      <c r="G81" s="49"/>
      <c r="H81" s="52"/>
      <c r="I81" s="51"/>
      <c r="J81" s="51"/>
      <c r="K81" s="51"/>
      <c r="L81" s="53">
        <f>IF(Formato!$C81&lt;&gt;"",MONTH(C81),"")</f>
      </c>
      <c r="M81" s="54">
        <f>IF(Formato!$G81&lt;&gt;"",MONTH(G81),"")</f>
      </c>
    </row>
    <row r="82" spans="1:13" ht="15">
      <c r="A82" s="49"/>
      <c r="B82" s="49"/>
      <c r="C82" s="49"/>
      <c r="D82" s="49"/>
      <c r="E82" s="49"/>
      <c r="F82" s="49"/>
      <c r="G82" s="49"/>
      <c r="H82" s="52"/>
      <c r="I82" s="51"/>
      <c r="J82" s="51"/>
      <c r="K82" s="51"/>
      <c r="L82" s="53">
        <f>IF(Formato!$C82&lt;&gt;"",MONTH(C82),"")</f>
      </c>
      <c r="M82" s="54">
        <f>IF(Formato!$G82&lt;&gt;"",MONTH(G82),"")</f>
      </c>
    </row>
    <row r="83" spans="1:13" ht="15">
      <c r="A83" s="49"/>
      <c r="B83" s="49"/>
      <c r="C83" s="49"/>
      <c r="D83" s="49"/>
      <c r="E83" s="49"/>
      <c r="F83" s="49"/>
      <c r="G83" s="49"/>
      <c r="H83" s="52"/>
      <c r="I83" s="51"/>
      <c r="J83" s="51"/>
      <c r="K83" s="51"/>
      <c r="L83" s="53">
        <f>IF(Formato!$C83&lt;&gt;"",MONTH(C83),"")</f>
      </c>
      <c r="M83" s="54">
        <f>IF(Formato!$G83&lt;&gt;"",MONTH(G83),"")</f>
      </c>
    </row>
    <row r="84" spans="1:13" ht="15">
      <c r="A84" s="49"/>
      <c r="B84" s="49"/>
      <c r="C84" s="49"/>
      <c r="D84" s="49"/>
      <c r="E84" s="49"/>
      <c r="F84" s="49"/>
      <c r="G84" s="49"/>
      <c r="H84" s="52"/>
      <c r="I84" s="51"/>
      <c r="J84" s="51"/>
      <c r="K84" s="51"/>
      <c r="L84" s="53">
        <f>IF(Formato!$C84&lt;&gt;"",MONTH(C84),"")</f>
      </c>
      <c r="M84" s="54">
        <f>IF(Formato!$G84&lt;&gt;"",MONTH(G84),"")</f>
      </c>
    </row>
    <row r="85" spans="1:13" ht="15">
      <c r="A85" s="49"/>
      <c r="B85" s="49"/>
      <c r="C85" s="50"/>
      <c r="D85" s="51"/>
      <c r="E85" s="49"/>
      <c r="F85" s="51"/>
      <c r="G85" s="50"/>
      <c r="H85" s="52"/>
      <c r="I85" s="51"/>
      <c r="J85" s="51"/>
      <c r="K85" s="51"/>
      <c r="L85" s="53">
        <f>IF(Formato!$C85&lt;&gt;"",MONTH(C85),"")</f>
      </c>
      <c r="M85" s="54">
        <f>IF(Formato!$G85&lt;&gt;"",MONTH(G85),"")</f>
      </c>
    </row>
    <row r="86" spans="1:13" ht="15">
      <c r="A86" s="49"/>
      <c r="B86" s="49"/>
      <c r="C86" s="50"/>
      <c r="D86" s="51"/>
      <c r="E86" s="49"/>
      <c r="F86" s="51"/>
      <c r="G86" s="50"/>
      <c r="H86" s="52"/>
      <c r="I86" s="51"/>
      <c r="J86" s="51"/>
      <c r="K86" s="51"/>
      <c r="L86" s="53">
        <f>IF(Formato!$C86&lt;&gt;"",MONTH(C86),"")</f>
      </c>
      <c r="M86" s="54">
        <f>IF(Formato!$G86&lt;&gt;"",MONTH(G86),"")</f>
      </c>
    </row>
    <row r="87" spans="1:13" ht="15">
      <c r="A87" s="28"/>
      <c r="B87" s="28"/>
      <c r="C87" s="29"/>
      <c r="D87" s="30"/>
      <c r="E87" s="28"/>
      <c r="F87" s="30"/>
      <c r="G87" s="29"/>
      <c r="H87" s="29"/>
      <c r="I87" s="30"/>
      <c r="J87" s="30"/>
      <c r="K87" s="30"/>
      <c r="L87" s="5">
        <f>IF(Formato!$C87&lt;&gt;"",MONTH(C87),"")</f>
      </c>
      <c r="M87" s="6">
        <f>IF(Formato!$G87&lt;&gt;"",MONTH(G87),"")</f>
      </c>
    </row>
    <row r="88" spans="1:13" ht="15">
      <c r="A88" s="49"/>
      <c r="B88" s="49"/>
      <c r="C88" s="50"/>
      <c r="D88" s="51"/>
      <c r="E88" s="49"/>
      <c r="F88" s="51"/>
      <c r="G88" s="50"/>
      <c r="H88" s="52"/>
      <c r="I88" s="51"/>
      <c r="J88" s="51"/>
      <c r="K88" s="51"/>
      <c r="L88" s="53">
        <f>IF(Formato!$C88&lt;&gt;"",MONTH(C88),"")</f>
      </c>
      <c r="M88" s="54">
        <f>IF(Formato!$G88&lt;&gt;"",MONTH(G88),"")</f>
      </c>
    </row>
    <row r="89" spans="1:13" ht="15">
      <c r="A89" s="49"/>
      <c r="B89" s="49"/>
      <c r="C89" s="50"/>
      <c r="D89" s="51"/>
      <c r="E89" s="49"/>
      <c r="F89" s="51"/>
      <c r="G89" s="50"/>
      <c r="H89" s="52"/>
      <c r="I89" s="51"/>
      <c r="J89" s="51"/>
      <c r="K89" s="51"/>
      <c r="L89" s="53">
        <f>IF(Formato!$C89&lt;&gt;"",MONTH(C89),"")</f>
      </c>
      <c r="M89" s="54">
        <f>IF(Formato!$G89&lt;&gt;"",MONTH(G89),"")</f>
      </c>
    </row>
    <row r="90" spans="1:13" ht="15">
      <c r="A90" s="49"/>
      <c r="B90" s="49"/>
      <c r="C90" s="50"/>
      <c r="D90" s="51"/>
      <c r="E90" s="49"/>
      <c r="F90" s="51"/>
      <c r="G90" s="50"/>
      <c r="H90" s="52"/>
      <c r="I90" s="51"/>
      <c r="J90" s="51"/>
      <c r="K90" s="51"/>
      <c r="L90" s="53">
        <f>IF(Formato!$C90&lt;&gt;"",MONTH(C90),"")</f>
      </c>
      <c r="M90" s="54">
        <f>IF(Formato!$G90&lt;&gt;"",MONTH(G90),"")</f>
      </c>
    </row>
    <row r="91" spans="1:13" ht="15">
      <c r="A91" s="28"/>
      <c r="B91" s="28"/>
      <c r="C91" s="29"/>
      <c r="D91" s="30"/>
      <c r="E91" s="28"/>
      <c r="F91" s="30"/>
      <c r="G91" s="29"/>
      <c r="H91" s="29"/>
      <c r="I91" s="30"/>
      <c r="J91" s="30"/>
      <c r="K91" s="30"/>
      <c r="L91" s="5">
        <f>IF(Formato!$C91&lt;&gt;"",MONTH(C91),"")</f>
      </c>
      <c r="M91" s="6">
        <f>IF(Formato!$G91&lt;&gt;"",MONTH(G91),"")</f>
      </c>
    </row>
    <row r="92" spans="1:13" ht="15">
      <c r="A92" s="28"/>
      <c r="B92" s="28"/>
      <c r="C92" s="29"/>
      <c r="D92" s="30"/>
      <c r="E92" s="28"/>
      <c r="F92" s="30"/>
      <c r="G92" s="29"/>
      <c r="H92" s="29"/>
      <c r="I92" s="30"/>
      <c r="J92" s="30"/>
      <c r="K92" s="30"/>
      <c r="L92" s="5">
        <f>IF(Formato!$C92&lt;&gt;"",MONTH(C92),"")</f>
      </c>
      <c r="M92" s="6">
        <f>IF(Formato!$G92&lt;&gt;"",MONTH(G92),"")</f>
      </c>
    </row>
    <row r="93" spans="1:13" ht="15">
      <c r="A93" s="28"/>
      <c r="B93" s="28"/>
      <c r="C93" s="29"/>
      <c r="D93" s="30"/>
      <c r="E93" s="28"/>
      <c r="F93" s="30"/>
      <c r="G93" s="29"/>
      <c r="H93" s="29"/>
      <c r="I93" s="30"/>
      <c r="J93" s="30"/>
      <c r="K93" s="30"/>
      <c r="L93" s="18">
        <f>IF(Formato!$C93&lt;&gt;"",MONTH(C93),"")</f>
      </c>
      <c r="M93" s="19">
        <f>IF(Formato!$G93&lt;&gt;"",MONTH(G93),"")</f>
      </c>
    </row>
    <row r="95" spans="2:5" ht="12.75">
      <c r="B95" s="1"/>
      <c r="C95" s="1"/>
      <c r="D95" s="1"/>
      <c r="E95" s="1"/>
    </row>
    <row r="96" ht="12.75">
      <c r="M96" s="20" t="s">
        <v>44</v>
      </c>
    </row>
    <row r="97" spans="13:14" ht="39.75" customHeight="1">
      <c r="M97" s="43" t="s">
        <v>45</v>
      </c>
      <c r="N97" s="43"/>
    </row>
  </sheetData>
  <sheetProtection selectLockedCells="1"/>
  <mergeCells count="5">
    <mergeCell ref="M97:N97"/>
    <mergeCell ref="A6:I6"/>
    <mergeCell ref="C1:D1"/>
    <mergeCell ref="I1:L1"/>
    <mergeCell ref="I2:L2"/>
  </mergeCells>
  <dataValidations count="5">
    <dataValidation type="whole" allowBlank="1" showInputMessage="1" showErrorMessage="1" promptTitle="Número del mes a reportar" prompt="Valores entre 1 y 12" errorTitle="Error de número de mes" error="Solo el número del mes a reportar, valores entre 1 y 12&#10;" sqref="B1">
      <formula1>1</formula1>
      <formula2>12</formula2>
    </dataValidation>
    <dataValidation type="list" allowBlank="1" showInputMessage="1" showErrorMessage="1" sqref="F69:F93">
      <formula1>CRespuestas</formula1>
    </dataValidation>
    <dataValidation type="list" allowBlank="1" showInputMessage="1" showErrorMessage="1" promptTitle="Respuesta Otograda" prompt="Seleccione la modalidad bajo la cual se otorgó la respuesta&#10;" errorTitle="Error" error="Seleccione alguna de las modalidades&#10;" sqref="F10:F68">
      <formula1>CRespuestas</formula1>
    </dataValidation>
    <dataValidation type="list" allowBlank="1" showInputMessage="1" showErrorMessage="1" promptTitle="Trámite" prompt="Estado en el que se encuentra actualmente la petición" errorTitle="Error" error="Seleccione solamente alguno de los estados presentados&#10;" sqref="E10:E93">
      <formula1>CTramites</formula1>
    </dataValidation>
    <dataValidation type="list" allowBlank="1" showInputMessage="1" showErrorMessage="1" promptTitle="Medio de Entrega de Información" prompt="Seleccione el medio por el cuál se entregó la información" errorTitle="Error" error="Seleccione una opción de la lista" sqref="J10:J93">
      <formula1>CMedios</formula1>
    </dataValidation>
  </dataValidations>
  <printOptions/>
  <pageMargins left="0.75" right="0.75" top="1" bottom="1" header="0" footer="0"/>
  <pageSetup horizontalDpi="600" verticalDpi="600" orientation="portrait" r:id="rId5"/>
  <drawing r:id="rId4"/>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serverweb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server1</dc:creator>
  <cp:keywords/>
  <dc:description/>
  <cp:lastModifiedBy>InfanteL</cp:lastModifiedBy>
  <dcterms:created xsi:type="dcterms:W3CDTF">2017-10-19T22:18:57Z</dcterms:created>
  <dcterms:modified xsi:type="dcterms:W3CDTF">2018-06-20T18:32:18Z</dcterms:modified>
  <cp:category/>
  <cp:version/>
  <cp:contentType/>
  <cp:contentStatus/>
</cp:coreProperties>
</file>